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65" windowHeight="7710" firstSheet="5" activeTab="7"/>
  </bookViews>
  <sheets>
    <sheet name="problem statement" sheetId="1" r:id="rId1"/>
    <sheet name="Correlation all" sheetId="7" r:id="rId2"/>
    <sheet name="Regression no appartments" sheetId="8" r:id="rId3"/>
    <sheet name="Correlation no appartment" sheetId="9" r:id="rId4"/>
    <sheet name="Regression no appartments or G" sheetId="10" r:id="rId5"/>
    <sheet name="Regression no app g f" sheetId="11" r:id="rId6"/>
    <sheet name="Regression no app g f int" sheetId="12" r:id="rId7"/>
    <sheet name="Predicted VS Actual sales price" sheetId="14" r:id="rId8"/>
    <sheet name="Regression no app g f int age" sheetId="13" r:id="rId9"/>
    <sheet name="data" sheetId="2" r:id="rId10"/>
    <sheet name="Regression All" sheetId="4" r:id="rId11"/>
    <sheet name="Sheet3" sheetId="3" r:id="rId12"/>
  </sheets>
  <calcPr calcId="125725"/>
</workbook>
</file>

<file path=xl/calcChain.xml><?xml version="1.0" encoding="utf-8"?>
<calcChain xmlns="http://schemas.openxmlformats.org/spreadsheetml/2006/main">
  <c r="I27" i="3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N41" i="2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39"/>
  <c r="N40"/>
</calcChain>
</file>

<file path=xl/sharedStrings.xml><?xml version="1.0" encoding="utf-8"?>
<sst xmlns="http://schemas.openxmlformats.org/spreadsheetml/2006/main" count="366" uniqueCount="94">
  <si>
    <t>Code</t>
  </si>
  <si>
    <t>SalePrice</t>
  </si>
  <si>
    <t>Apartments</t>
  </si>
  <si>
    <t>Age</t>
  </si>
  <si>
    <t>LotSize</t>
  </si>
  <si>
    <t>ParkSpaces</t>
  </si>
  <si>
    <t>BldArea</t>
  </si>
  <si>
    <t>Condition</t>
  </si>
  <si>
    <t>F</t>
  </si>
  <si>
    <t>G</t>
  </si>
  <si>
    <t>E</t>
  </si>
  <si>
    <t>PROBLEM</t>
  </si>
  <si>
    <t>Please develop a point and interval estimate for the sales price of an apartment</t>
  </si>
  <si>
    <t>building with the following characterisics:</t>
  </si>
  <si>
    <t># of apartments</t>
  </si>
  <si>
    <t>age</t>
  </si>
  <si>
    <t>lot size</t>
  </si>
  <si>
    <t>parking spaces</t>
  </si>
  <si>
    <t>building area</t>
  </si>
  <si>
    <t>condition</t>
  </si>
  <si>
    <t>good</t>
  </si>
  <si>
    <t>Dependent</t>
  </si>
  <si>
    <t>Independent</t>
  </si>
  <si>
    <t>Qualitative Variable</t>
  </si>
  <si>
    <t>Condition is a qualitative , or catigorical, variable. It has 3 levels Fair, Good and Excellent</t>
  </si>
  <si>
    <t>To include these levels into our regression data set, we define 2 ( one less than the number level ) dummy variables.</t>
  </si>
  <si>
    <t>F=1 if property is fair  condition, 0 otherwise</t>
  </si>
  <si>
    <t>G=1 if property is good  condition, 0 otherwise</t>
  </si>
  <si>
    <t>Inroduce dummy varibles in data set instead of qualitative variables</t>
  </si>
  <si>
    <t>REGRESSION MODEL</t>
  </si>
  <si>
    <t>Quiz: What is β₀ (intercept) how is it interpeted</t>
  </si>
  <si>
    <r>
      <t>Y=</t>
    </r>
    <r>
      <rPr>
        <sz val="11"/>
        <color rgb="FFFF0000"/>
        <rFont val="Calibri"/>
        <family val="2"/>
      </rPr>
      <t>β₀+β₁*Apt+β₂*Age+β₃*LotSz+β₄</t>
    </r>
    <r>
      <rPr>
        <sz val="11"/>
        <color rgb="FFFF0000"/>
        <rFont val="Calibri"/>
        <family val="2"/>
        <scheme val="minor"/>
      </rPr>
      <t>*ParkingSpaces+</t>
    </r>
    <r>
      <rPr>
        <sz val="11"/>
        <color rgb="FFFF0000"/>
        <rFont val="Calibri"/>
        <family val="2"/>
      </rPr>
      <t>β₅*BuildingArea+β₆</t>
    </r>
    <r>
      <rPr>
        <sz val="11"/>
        <color rgb="FFFF0000"/>
        <rFont val="Calibri"/>
        <family val="2"/>
        <scheme val="minor"/>
      </rPr>
      <t>*F+</t>
    </r>
    <r>
      <rPr>
        <sz val="11"/>
        <color rgb="FFFF0000"/>
        <rFont val="Calibri"/>
        <family val="2"/>
      </rPr>
      <t>β₇*G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</si>
  <si>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</si>
  <si>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</si>
  <si>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</si>
  <si>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</si>
  <si>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</si>
  <si>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</si>
  <si>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</si>
  <si>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</si>
  <si>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</si>
  <si>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</si>
  <si>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</si>
  <si>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</si>
  <si>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</si>
  <si>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</si>
  <si>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</si>
  <si>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</si>
  <si>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</si>
  <si>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</si>
  <si>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</si>
  <si>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</si>
  <si>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</si>
  <si>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</si>
  <si>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</si>
  <si>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</si>
  <si>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</si>
  <si>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SalePrice</t>
  </si>
  <si>
    <t>Residuals</t>
  </si>
  <si>
    <t>TEST 1:OK (GREATER THAN .6)</t>
  </si>
  <si>
    <t>Test 2: ok (Greater than 5)</t>
  </si>
  <si>
    <t>Test 3 FAIL : because we have 2 pairs of varibalbes that are correlated ( corrilation coefficient is &gt;0.7 in absolute value)</t>
  </si>
  <si>
    <t>APARTMENT AND LOTSIZE ARE CORRELATED</t>
  </si>
  <si>
    <t>APARTMENT AND BLDAREA ARE CORRELATED</t>
  </si>
  <si>
    <t>MUST PICK ONE</t>
  </si>
  <si>
    <t>*PICK THE ONE WITH THE LARGES CORRELATION</t>
  </si>
  <si>
    <t>WE MUST GET RID OF APPARTMENTS OR BLDAREA FROM MODEL</t>
  </si>
  <si>
    <t>PICK THE VARIABLE THAT HAS THE LEAST CORRELATION WITH THE DEPENDENT VARIABLE</t>
  </si>
  <si>
    <t xml:space="preserve">APPARTMENTS HAS A CORRELATION OF </t>
  </si>
  <si>
    <t xml:space="preserve">BLDAREA HAS A CORRELATION OF </t>
  </si>
  <si>
    <t>WITH SALE PRICE</t>
  </si>
  <si>
    <t>Test 3: FAIL, REMOVE APPARTMENT (multiculinarity, are the y dependant)</t>
  </si>
  <si>
    <t>Test 1 : ok</t>
  </si>
  <si>
    <t>Test 2 : ok</t>
  </si>
  <si>
    <t>Test 3 : ok</t>
  </si>
  <si>
    <t>Test  3: ok</t>
  </si>
  <si>
    <t>Test4: fail ; intercept, age , f, g are all &lt;=2.0 in absolute value</t>
  </si>
  <si>
    <t>Get rid of the one that is closest to zero in absolute value</t>
  </si>
  <si>
    <t>remove G</t>
  </si>
  <si>
    <t>Test 1: ok</t>
  </si>
  <si>
    <t>Test 2: ok</t>
  </si>
  <si>
    <t>Test 3: ok</t>
  </si>
  <si>
    <t>Test 4: fail</t>
  </si>
  <si>
    <t>remove F</t>
  </si>
  <si>
    <t>Test 4 : fail</t>
  </si>
  <si>
    <t>test 1 ok</t>
  </si>
  <si>
    <t>test 2 ok</t>
  </si>
  <si>
    <t>test 3 ok</t>
  </si>
  <si>
    <t>test 4 ok</t>
  </si>
  <si>
    <t>CHECK TO SEE IF RESIDUALS APPEAR TO BE NORMALLY DISTRIBUTED</t>
  </si>
  <si>
    <t>Bin</t>
  </si>
  <si>
    <t>More</t>
  </si>
  <si>
    <t>Frequency</t>
  </si>
  <si>
    <t>TEST 5 OK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</si>
</sst>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2" applyAlignment="1" applyProtection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5" fillId="0" borderId="0" xfId="0" applyFont="1"/>
    <xf numFmtId="0" fontId="0" fillId="0" borderId="0" xfId="0" applyFill="1" applyBorder="1" applyAlignment="1"/>
    <xf numFmtId="0" fontId="0" fillId="0" borderId="7" xfId="0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7" xfId="0" applyFill="1" applyBorder="1" applyAlignment="1"/>
    <xf numFmtId="0" fontId="8" fillId="0" borderId="0" xfId="0" applyFont="1"/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7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'Regression no app g f int age'!$A$53</c:f>
              <c:strCache>
                <c:ptCount val="1"/>
                <c:pt idx="0">
                  <c:v>Predicted SalePrice</c:v>
                </c:pt>
              </c:strCache>
            </c:strRef>
          </c:tx>
          <c:marker>
            <c:symbol val="none"/>
          </c:marker>
          <c:val>
            <c:numRef>
              <c:f>'Regression no app g f int age'!$A$54:$A$78</c:f>
              <c:numCache>
                <c:formatCode>General</c:formatCode>
                <c:ptCount val="25"/>
                <c:pt idx="0">
                  <c:v>112211.89561924369</c:v>
                </c:pt>
                <c:pt idx="1">
                  <c:v>403073.70144243311</c:v>
                </c:pt>
                <c:pt idx="2">
                  <c:v>167168.76150095422</c:v>
                </c:pt>
                <c:pt idx="3">
                  <c:v>713365.05600763566</c:v>
                </c:pt>
                <c:pt idx="4">
                  <c:v>152100.31169953945</c:v>
                </c:pt>
                <c:pt idx="5">
                  <c:v>363740.21600410726</c:v>
                </c:pt>
                <c:pt idx="6">
                  <c:v>112295.63399456308</c:v>
                </c:pt>
                <c:pt idx="7">
                  <c:v>183795.0213606749</c:v>
                </c:pt>
                <c:pt idx="8">
                  <c:v>429979.73979617748</c:v>
                </c:pt>
                <c:pt idx="9">
                  <c:v>899183.96855487651</c:v>
                </c:pt>
                <c:pt idx="10">
                  <c:v>633616.71172525047</c:v>
                </c:pt>
                <c:pt idx="11">
                  <c:v>279104.26844528207</c:v>
                </c:pt>
                <c:pt idx="12">
                  <c:v>244311.14232671744</c:v>
                </c:pt>
                <c:pt idx="13">
                  <c:v>156517.50118229626</c:v>
                </c:pt>
                <c:pt idx="14">
                  <c:v>300779.32471552253</c:v>
                </c:pt>
                <c:pt idx="15">
                  <c:v>138231.69951650599</c:v>
                </c:pt>
                <c:pt idx="16">
                  <c:v>348454.68508842622</c:v>
                </c:pt>
                <c:pt idx="17">
                  <c:v>131448.41743230968</c:v>
                </c:pt>
                <c:pt idx="18">
                  <c:v>206505.45375096472</c:v>
                </c:pt>
                <c:pt idx="19">
                  <c:v>151506.20125469344</c:v>
                </c:pt>
                <c:pt idx="20">
                  <c:v>124439.59245607472</c:v>
                </c:pt>
                <c:pt idx="21">
                  <c:v>92080.130649626939</c:v>
                </c:pt>
                <c:pt idx="22">
                  <c:v>519212.5524690451</c:v>
                </c:pt>
                <c:pt idx="23">
                  <c:v>129571.63200848468</c:v>
                </c:pt>
                <c:pt idx="24">
                  <c:v>232918.55550224701</c:v>
                </c:pt>
              </c:numCache>
            </c:numRef>
          </c:val>
        </c:ser>
        <c:ser>
          <c:idx val="1"/>
          <c:order val="1"/>
          <c:tx>
            <c:strRef>
              <c:f>'Regression no app g f int age'!$B$53</c:f>
              <c:strCache>
                <c:ptCount val="1"/>
                <c:pt idx="0">
                  <c:v>SalePrice</c:v>
                </c:pt>
              </c:strCache>
            </c:strRef>
          </c:tx>
          <c:marker>
            <c:symbol val="none"/>
          </c:marker>
          <c:val>
            <c:numRef>
              <c:f>'Regression no app g f int age'!$B$54:$B$78</c:f>
              <c:numCache>
                <c:formatCode>_("$"* #,##0_);_("$"* \(#,##0\);_("$"* "-"??_);_(@_)</c:formatCode>
                <c:ptCount val="25"/>
                <c:pt idx="0">
                  <c:v>90300</c:v>
                </c:pt>
                <c:pt idx="1">
                  <c:v>384000</c:v>
                </c:pt>
                <c:pt idx="2">
                  <c:v>157500</c:v>
                </c:pt>
                <c:pt idx="3">
                  <c:v>676200</c:v>
                </c:pt>
                <c:pt idx="4">
                  <c:v>165000</c:v>
                </c:pt>
                <c:pt idx="5">
                  <c:v>300000</c:v>
                </c:pt>
                <c:pt idx="6">
                  <c:v>108750</c:v>
                </c:pt>
                <c:pt idx="7">
                  <c:v>276538</c:v>
                </c:pt>
                <c:pt idx="8">
                  <c:v>420000</c:v>
                </c:pt>
                <c:pt idx="9">
                  <c:v>950000</c:v>
                </c:pt>
                <c:pt idx="10">
                  <c:v>560000</c:v>
                </c:pt>
                <c:pt idx="11">
                  <c:v>268000</c:v>
                </c:pt>
                <c:pt idx="12">
                  <c:v>290000</c:v>
                </c:pt>
                <c:pt idx="13">
                  <c:v>173200</c:v>
                </c:pt>
                <c:pt idx="14">
                  <c:v>323650</c:v>
                </c:pt>
                <c:pt idx="15">
                  <c:v>162500</c:v>
                </c:pt>
                <c:pt idx="16">
                  <c:v>353500</c:v>
                </c:pt>
                <c:pt idx="17">
                  <c:v>134400</c:v>
                </c:pt>
                <c:pt idx="18">
                  <c:v>187000</c:v>
                </c:pt>
                <c:pt idx="19">
                  <c:v>155700</c:v>
                </c:pt>
                <c:pt idx="20">
                  <c:v>93600</c:v>
                </c:pt>
                <c:pt idx="21">
                  <c:v>110000</c:v>
                </c:pt>
                <c:pt idx="22">
                  <c:v>573200</c:v>
                </c:pt>
                <c:pt idx="23">
                  <c:v>79300</c:v>
                </c:pt>
                <c:pt idx="24">
                  <c:v>272000</c:v>
                </c:pt>
              </c:numCache>
            </c:numRef>
          </c:val>
        </c:ser>
        <c:marker val="1"/>
        <c:axId val="128944384"/>
        <c:axId val="128765952"/>
      </c:lineChart>
      <c:catAx>
        <c:axId val="128944384"/>
        <c:scaling>
          <c:orientation val="minMax"/>
        </c:scaling>
        <c:axPos val="b"/>
        <c:tickLblPos val="nextTo"/>
        <c:crossAx val="128765952"/>
        <c:crosses val="autoZero"/>
        <c:auto val="1"/>
        <c:lblAlgn val="ctr"/>
        <c:lblOffset val="100"/>
      </c:catAx>
      <c:valAx>
        <c:axId val="128765952"/>
        <c:scaling>
          <c:orientation val="minMax"/>
        </c:scaling>
        <c:axPos val="l"/>
        <c:majorGridlines/>
        <c:numFmt formatCode="General" sourceLinked="1"/>
        <c:tickLblPos val="nextTo"/>
        <c:crossAx val="12894438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'Regression no app g f int age'!$E$28:$E$33</c:f>
              <c:strCache>
                <c:ptCount val="6"/>
                <c:pt idx="0">
                  <c:v>-73616.71173</c:v>
                </c:pt>
                <c:pt idx="1">
                  <c:v>-40344.77365</c:v>
                </c:pt>
                <c:pt idx="2">
                  <c:v>-7072.835579</c:v>
                </c:pt>
                <c:pt idx="3">
                  <c:v>26199.10249</c:v>
                </c:pt>
                <c:pt idx="4">
                  <c:v>59471.04057</c:v>
                </c:pt>
                <c:pt idx="5">
                  <c:v>More</c:v>
                </c:pt>
              </c:strCache>
            </c:strRef>
          </c:cat>
          <c:val>
            <c:numRef>
              <c:f>'Regression no app g f int age'!$F$28:$F$33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axId val="72452352"/>
        <c:axId val="72462336"/>
      </c:barChart>
      <c:catAx>
        <c:axId val="7245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2462336"/>
        <c:crosses val="autoZero"/>
        <c:auto val="1"/>
        <c:lblAlgn val="ctr"/>
        <c:lblOffset val="100"/>
      </c:catAx>
      <c:valAx>
        <c:axId val="7246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2452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390525</xdr:colOff>
      <xdr:row>27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4657725" cy="5057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26</xdr:row>
      <xdr:rowOff>0</xdr:rowOff>
    </xdr:from>
    <xdr:to>
      <xdr:col>15</xdr:col>
      <xdr:colOff>476250</xdr:colOff>
      <xdr:row>48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11"/>
  <sheetViews>
    <sheetView workbookViewId="0">
      <selection activeCell="K19" sqref="K19"/>
    </sheetView>
  </sheetViews>
  <sheetFormatPr defaultRowHeight="15"/>
  <sheetData>
    <row r="3" spans="3:17" ht="15.75" thickBot="1">
      <c r="M3" s="8" t="s">
        <v>11</v>
      </c>
    </row>
    <row r="4" spans="3:17">
      <c r="C4" s="1"/>
      <c r="K4" s="9" t="s">
        <v>12</v>
      </c>
      <c r="L4" s="10"/>
      <c r="M4" s="10"/>
      <c r="N4" s="10"/>
      <c r="O4" s="10"/>
      <c r="P4" s="10"/>
      <c r="Q4" s="11"/>
    </row>
    <row r="5" spans="3:17">
      <c r="K5" s="12" t="s">
        <v>13</v>
      </c>
      <c r="L5" s="13"/>
      <c r="M5" s="13"/>
      <c r="N5" s="13"/>
      <c r="O5" s="13"/>
      <c r="P5" s="13"/>
      <c r="Q5" s="14"/>
    </row>
    <row r="6" spans="3:17">
      <c r="K6" s="12"/>
      <c r="L6" s="13" t="s">
        <v>14</v>
      </c>
      <c r="M6" s="13"/>
      <c r="N6" s="13">
        <v>35</v>
      </c>
      <c r="O6" s="13"/>
      <c r="P6" s="13"/>
      <c r="Q6" s="14"/>
    </row>
    <row r="7" spans="3:17">
      <c r="K7" s="12"/>
      <c r="L7" s="13" t="s">
        <v>15</v>
      </c>
      <c r="M7" s="13"/>
      <c r="N7" s="13">
        <v>40</v>
      </c>
      <c r="O7" s="13"/>
      <c r="P7" s="13"/>
      <c r="Q7" s="14"/>
    </row>
    <row r="8" spans="3:17">
      <c r="K8" s="12"/>
      <c r="L8" s="13" t="s">
        <v>16</v>
      </c>
      <c r="M8" s="13"/>
      <c r="N8" s="13">
        <v>15000</v>
      </c>
      <c r="O8" s="13"/>
      <c r="P8" s="13"/>
      <c r="Q8" s="14"/>
    </row>
    <row r="9" spans="3:17">
      <c r="K9" s="12"/>
      <c r="L9" s="13" t="s">
        <v>17</v>
      </c>
      <c r="M9" s="13"/>
      <c r="N9" s="13">
        <v>15</v>
      </c>
      <c r="O9" s="13"/>
      <c r="P9" s="13"/>
      <c r="Q9" s="14"/>
    </row>
    <row r="10" spans="3:17">
      <c r="K10" s="12"/>
      <c r="L10" s="13" t="s">
        <v>18</v>
      </c>
      <c r="M10" s="13"/>
      <c r="N10" s="13">
        <v>35000</v>
      </c>
      <c r="O10" s="13"/>
      <c r="P10" s="13"/>
      <c r="Q10" s="14"/>
    </row>
    <row r="11" spans="3:17" ht="15.75" thickBot="1">
      <c r="K11" s="15"/>
      <c r="L11" s="16" t="s">
        <v>19</v>
      </c>
      <c r="M11" s="16"/>
      <c r="N11" s="17" t="s">
        <v>20</v>
      </c>
      <c r="O11" s="16"/>
      <c r="P11" s="16"/>
      <c r="Q11" s="1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A16" sqref="A16"/>
    </sheetView>
  </sheetViews>
  <sheetFormatPr defaultRowHeight="15"/>
  <cols>
    <col min="1" max="1" width="18" bestFit="1" customWidth="1"/>
    <col min="2" max="2" width="18.140625" bestFit="1" customWidth="1"/>
    <col min="3" max="3" width="14.5703125" bestFit="1" customWidth="1"/>
    <col min="4" max="4" width="12.7109375" bestFit="1" customWidth="1"/>
    <col min="5" max="5" width="14.42578125" customWidth="1"/>
    <col min="6" max="6" width="13.42578125" bestFit="1" customWidth="1"/>
    <col min="7" max="9" width="12.7109375" bestFit="1" customWidth="1"/>
  </cols>
  <sheetData>
    <row r="1" spans="1:9">
      <c r="A1" t="s">
        <v>32</v>
      </c>
    </row>
    <row r="2" spans="1:9" ht="15.75" thickBot="1"/>
    <row r="3" spans="1:9">
      <c r="A3" s="23" t="s">
        <v>33</v>
      </c>
      <c r="B3" s="23"/>
    </row>
    <row r="4" spans="1:9">
      <c r="A4" s="20" t="s">
        <v>34</v>
      </c>
      <c r="B4" s="20">
        <v>0.99019037002078192</v>
      </c>
    </row>
    <row r="5" spans="1:9">
      <c r="A5" s="20" t="s">
        <v>35</v>
      </c>
      <c r="B5" s="20">
        <v>0.98047696888189295</v>
      </c>
    </row>
    <row r="6" spans="1:9">
      <c r="A6" s="20" t="s">
        <v>36</v>
      </c>
      <c r="B6" s="20">
        <v>0.8700761712192332</v>
      </c>
      <c r="D6" t="s">
        <v>59</v>
      </c>
    </row>
    <row r="7" spans="1:9">
      <c r="A7" s="20" t="s">
        <v>37</v>
      </c>
      <c r="B7" s="20">
        <v>33217.937765306648</v>
      </c>
    </row>
    <row r="8" spans="1:9" ht="15.75" thickBot="1">
      <c r="A8" s="21" t="s">
        <v>38</v>
      </c>
      <c r="B8" s="21">
        <v>25</v>
      </c>
    </row>
    <row r="9" spans="1:9">
      <c r="E9" t="s">
        <v>60</v>
      </c>
    </row>
    <row r="10" spans="1:9" ht="15.75" thickBot="1">
      <c r="A10" t="s">
        <v>39</v>
      </c>
    </row>
    <row r="11" spans="1:9">
      <c r="A11" s="22"/>
      <c r="B11" s="22" t="s">
        <v>44</v>
      </c>
      <c r="C11" s="22" t="s">
        <v>45</v>
      </c>
      <c r="D11" s="22" t="s">
        <v>46</v>
      </c>
      <c r="E11" s="22" t="s">
        <v>8</v>
      </c>
      <c r="F11" s="22" t="s">
        <v>47</v>
      </c>
    </row>
    <row r="12" spans="1:9">
      <c r="A12" s="20" t="s">
        <v>40</v>
      </c>
      <c r="B12" s="20">
        <v>7</v>
      </c>
      <c r="C12" s="20">
        <v>1052904750916.0245</v>
      </c>
      <c r="D12" s="20">
        <v>150414964416.57492</v>
      </c>
      <c r="E12" s="20">
        <v>190.84190662871009</v>
      </c>
      <c r="F12" s="20">
        <v>6.819730666758068E-15</v>
      </c>
    </row>
    <row r="13" spans="1:9">
      <c r="A13" s="20" t="s">
        <v>41</v>
      </c>
      <c r="B13" s="20">
        <v>19</v>
      </c>
      <c r="C13" s="20">
        <v>20965196398.215927</v>
      </c>
      <c r="D13" s="20">
        <v>1103431389.3797855</v>
      </c>
      <c r="E13" s="20"/>
      <c r="F13" s="20"/>
    </row>
    <row r="14" spans="1:9" ht="15.75" thickBot="1">
      <c r="A14" s="21" t="s">
        <v>42</v>
      </c>
      <c r="B14" s="21">
        <v>26</v>
      </c>
      <c r="C14" s="21">
        <v>1073869947314.2405</v>
      </c>
      <c r="D14" s="21"/>
      <c r="E14" s="21"/>
      <c r="F14" s="21"/>
    </row>
    <row r="15" spans="1:9" ht="15.75" thickBot="1">
      <c r="A15" s="20" t="s">
        <v>71</v>
      </c>
    </row>
    <row r="16" spans="1:9">
      <c r="A16" s="22"/>
      <c r="B16" s="22" t="s">
        <v>48</v>
      </c>
      <c r="C16" s="22" t="s">
        <v>37</v>
      </c>
      <c r="D16" s="22" t="s">
        <v>49</v>
      </c>
      <c r="E16" s="22" t="s">
        <v>50</v>
      </c>
      <c r="F16" s="22" t="s">
        <v>51</v>
      </c>
      <c r="G16" s="22" t="s">
        <v>52</v>
      </c>
      <c r="H16" s="22" t="s">
        <v>53</v>
      </c>
      <c r="I16" s="22" t="s">
        <v>54</v>
      </c>
    </row>
    <row r="17" spans="1:9">
      <c r="A17" s="20" t="s">
        <v>43</v>
      </c>
      <c r="B17" s="20">
        <v>92787.868550106563</v>
      </c>
      <c r="C17" s="20">
        <v>28688.251981342059</v>
      </c>
      <c r="D17" s="20">
        <v>3.2343507234408317</v>
      </c>
      <c r="E17" s="20">
        <v>4.3644972835790398E-3</v>
      </c>
      <c r="F17" s="20">
        <v>32742.667204861158</v>
      </c>
      <c r="G17" s="20">
        <v>152833.06989535197</v>
      </c>
      <c r="H17" s="20">
        <v>32742.667204861158</v>
      </c>
      <c r="I17" s="20">
        <v>152833.06989535197</v>
      </c>
    </row>
    <row r="18" spans="1:9">
      <c r="A18" s="20" t="s">
        <v>2</v>
      </c>
      <c r="B18" s="20">
        <v>4140.4193347739374</v>
      </c>
      <c r="C18" s="20">
        <v>1489.7892481406041</v>
      </c>
      <c r="D18" s="20">
        <v>2.7791980241108378</v>
      </c>
      <c r="E18" s="20">
        <v>1.1952713306298745E-2</v>
      </c>
      <c r="F18" s="20">
        <v>1022.2546092004559</v>
      </c>
      <c r="G18" s="20">
        <v>7258.5840603474189</v>
      </c>
      <c r="H18" s="20">
        <v>1022.2546092004559</v>
      </c>
      <c r="I18" s="20">
        <v>7258.5840603474189</v>
      </c>
    </row>
    <row r="19" spans="1:9">
      <c r="A19" s="20" t="s">
        <v>3</v>
      </c>
      <c r="B19" s="20">
        <v>-853.18436495947094</v>
      </c>
      <c r="C19" s="20">
        <v>298.76620905056768</v>
      </c>
      <c r="D19" s="20">
        <v>-2.8556923076098784</v>
      </c>
      <c r="E19" s="20">
        <v>1.0115451239689868E-2</v>
      </c>
      <c r="F19" s="20">
        <v>-1478.5092257862752</v>
      </c>
      <c r="G19" s="20">
        <v>-227.85950413266653</v>
      </c>
      <c r="H19" s="20">
        <v>-1478.5092257862752</v>
      </c>
      <c r="I19" s="20">
        <v>-227.85950413266653</v>
      </c>
    </row>
    <row r="20" spans="1:9">
      <c r="A20" s="20" t="s">
        <v>4</v>
      </c>
      <c r="B20" s="20">
        <v>0.96190785492593767</v>
      </c>
      <c r="C20" s="20">
        <v>2.8693841025681341</v>
      </c>
      <c r="D20" s="20">
        <v>0.33523147147327481</v>
      </c>
      <c r="E20" s="20">
        <v>0.74112346433537879</v>
      </c>
      <c r="F20" s="20">
        <v>-5.0437820800203852</v>
      </c>
      <c r="G20" s="20">
        <v>6.9675977898722614</v>
      </c>
      <c r="H20" s="20">
        <v>-5.0437820800203852</v>
      </c>
      <c r="I20" s="20">
        <v>6.9675977898722614</v>
      </c>
    </row>
    <row r="21" spans="1:9">
      <c r="A21" s="20" t="s">
        <v>5</v>
      </c>
      <c r="B21" s="20">
        <v>2695.8685709197362</v>
      </c>
      <c r="C21" s="20">
        <v>1576.7418009882151</v>
      </c>
      <c r="D21" s="20">
        <v>1.7097717389303144</v>
      </c>
      <c r="E21" s="20">
        <v>0.10358980620625294</v>
      </c>
      <c r="F21" s="20">
        <v>-604.28993896007114</v>
      </c>
      <c r="G21" s="20">
        <v>5996.0270807995439</v>
      </c>
      <c r="H21" s="20">
        <v>-604.28993896007114</v>
      </c>
      <c r="I21" s="20">
        <v>5996.0270807995439</v>
      </c>
    </row>
    <row r="22" spans="1:9">
      <c r="A22" s="20" t="s">
        <v>6</v>
      </c>
      <c r="B22" s="20">
        <v>15.544129148414729</v>
      </c>
      <c r="C22" s="20">
        <v>1.4621481790251933</v>
      </c>
      <c r="D22" s="20">
        <v>10.631021787940755</v>
      </c>
      <c r="E22" s="20">
        <v>1.9467157050986312E-9</v>
      </c>
      <c r="F22" s="20">
        <v>12.483817845263502</v>
      </c>
      <c r="G22" s="20">
        <v>18.604440451565956</v>
      </c>
      <c r="H22" s="20">
        <v>12.483817845263502</v>
      </c>
      <c r="I22" s="20">
        <v>18.604440451565956</v>
      </c>
    </row>
    <row r="23" spans="1:9">
      <c r="A23" s="20" t="s">
        <v>8</v>
      </c>
      <c r="B23" s="20">
        <v>0</v>
      </c>
      <c r="C23" s="20">
        <v>0</v>
      </c>
      <c r="D23" s="20">
        <v>65535</v>
      </c>
      <c r="E23" s="20" t="e">
        <v>#NUM!</v>
      </c>
      <c r="F23" s="20">
        <v>0</v>
      </c>
      <c r="G23" s="20">
        <v>0</v>
      </c>
      <c r="H23" s="20">
        <v>0</v>
      </c>
      <c r="I23" s="20">
        <v>0</v>
      </c>
    </row>
    <row r="24" spans="1:9" ht="15.75" thickBot="1">
      <c r="A24" s="21" t="s">
        <v>9</v>
      </c>
      <c r="B24" s="21">
        <v>0</v>
      </c>
      <c r="C24" s="21">
        <v>0</v>
      </c>
      <c r="D24" s="21">
        <v>65535</v>
      </c>
      <c r="E24" s="21" t="e">
        <v>#NUM!</v>
      </c>
      <c r="F24" s="21">
        <v>0</v>
      </c>
      <c r="G24" s="21">
        <v>0</v>
      </c>
      <c r="H24" s="21">
        <v>0</v>
      </c>
      <c r="I24" s="21">
        <v>0</v>
      </c>
    </row>
    <row r="28" spans="1:9">
      <c r="A28" t="s">
        <v>55</v>
      </c>
    </row>
    <row r="29" spans="1:9" ht="15.75" thickBot="1"/>
    <row r="30" spans="1:9">
      <c r="A30" s="22" t="s">
        <v>56</v>
      </c>
      <c r="B30" s="22" t="s">
        <v>57</v>
      </c>
      <c r="C30" s="22" t="s">
        <v>58</v>
      </c>
    </row>
    <row r="31" spans="1:9">
      <c r="A31" s="20">
        <v>1</v>
      </c>
      <c r="B31" s="20">
        <v>109898.41069641465</v>
      </c>
      <c r="C31" s="20">
        <v>-19598.410696414649</v>
      </c>
    </row>
    <row r="32" spans="1:9">
      <c r="A32" s="20">
        <v>2</v>
      </c>
      <c r="B32" s="20">
        <v>405320.45707792044</v>
      </c>
      <c r="C32" s="20">
        <v>-21320.457077920437</v>
      </c>
    </row>
    <row r="33" spans="1:3">
      <c r="A33" s="20">
        <v>3</v>
      </c>
      <c r="B33" s="20">
        <v>165691.97259959168</v>
      </c>
      <c r="C33" s="20">
        <v>-8191.9725995916815</v>
      </c>
    </row>
    <row r="34" spans="1:3">
      <c r="A34" s="20">
        <v>4</v>
      </c>
      <c r="B34" s="20">
        <v>700203.7148414898</v>
      </c>
      <c r="C34" s="20">
        <v>-24003.714841489797</v>
      </c>
    </row>
    <row r="35" spans="1:3">
      <c r="A35" s="20">
        <v>5</v>
      </c>
      <c r="B35" s="20">
        <v>166648.72099237208</v>
      </c>
      <c r="C35" s="20">
        <v>-1648.7209923720802</v>
      </c>
    </row>
    <row r="36" spans="1:3">
      <c r="A36" s="20">
        <v>6</v>
      </c>
      <c r="B36" s="20">
        <v>316962.86517691525</v>
      </c>
      <c r="C36" s="20">
        <v>-16962.865176915249</v>
      </c>
    </row>
    <row r="37" spans="1:3">
      <c r="A37" s="20">
        <v>7</v>
      </c>
      <c r="B37" s="20">
        <v>93529.840814976196</v>
      </c>
      <c r="C37" s="20">
        <v>15220.159185023804</v>
      </c>
    </row>
    <row r="38" spans="1:3">
      <c r="A38" s="20">
        <v>8</v>
      </c>
      <c r="B38" s="20">
        <v>246137.49087442932</v>
      </c>
      <c r="C38" s="20">
        <v>30400.509125570679</v>
      </c>
    </row>
    <row r="39" spans="1:3">
      <c r="A39" s="20">
        <v>9</v>
      </c>
      <c r="B39" s="20">
        <v>421309.9431208403</v>
      </c>
      <c r="C39" s="20">
        <v>-1309.9431208402966</v>
      </c>
    </row>
    <row r="40" spans="1:3">
      <c r="A40" s="20">
        <v>10</v>
      </c>
      <c r="B40" s="20">
        <v>930390.25470683631</v>
      </c>
      <c r="C40" s="20">
        <v>19609.745293163694</v>
      </c>
    </row>
    <row r="41" spans="1:3">
      <c r="A41" s="20">
        <v>11</v>
      </c>
      <c r="B41" s="20">
        <v>614420.57073979394</v>
      </c>
      <c r="C41" s="20">
        <v>-54420.57073979394</v>
      </c>
    </row>
    <row r="42" spans="1:3">
      <c r="A42" s="20">
        <v>12</v>
      </c>
      <c r="B42" s="20">
        <v>267122.39904858323</v>
      </c>
      <c r="C42" s="20">
        <v>877.6009514167672</v>
      </c>
    </row>
    <row r="43" spans="1:3">
      <c r="A43" s="20">
        <v>13</v>
      </c>
      <c r="B43" s="20">
        <v>245804.80062960199</v>
      </c>
      <c r="C43" s="20">
        <v>44195.199370398012</v>
      </c>
    </row>
    <row r="44" spans="1:3">
      <c r="A44" s="20">
        <v>14</v>
      </c>
      <c r="B44" s="20">
        <v>190448.47265631612</v>
      </c>
      <c r="C44" s="20">
        <v>-17248.472656316124</v>
      </c>
    </row>
    <row r="45" spans="1:3">
      <c r="A45" s="20">
        <v>15</v>
      </c>
      <c r="B45" s="20">
        <v>290703.38493187656</v>
      </c>
      <c r="C45" s="20">
        <v>32946.615068123443</v>
      </c>
    </row>
    <row r="46" spans="1:3">
      <c r="A46" s="20">
        <v>16</v>
      </c>
      <c r="B46" s="20">
        <v>175307.90013141802</v>
      </c>
      <c r="C46" s="20">
        <v>-12807.90013141802</v>
      </c>
    </row>
    <row r="47" spans="1:3">
      <c r="A47" s="20">
        <v>17</v>
      </c>
      <c r="B47" s="20">
        <v>351529.74036608485</v>
      </c>
      <c r="C47" s="20">
        <v>1970.2596339151496</v>
      </c>
    </row>
    <row r="48" spans="1:3">
      <c r="A48" s="20">
        <v>18</v>
      </c>
      <c r="B48" s="20">
        <v>127984.9351822582</v>
      </c>
      <c r="C48" s="20">
        <v>6415.0648177418043</v>
      </c>
    </row>
    <row r="49" spans="1:3">
      <c r="A49" s="20">
        <v>19</v>
      </c>
      <c r="B49" s="20">
        <v>233332.23674260269</v>
      </c>
      <c r="C49" s="20">
        <v>-46332.23674260269</v>
      </c>
    </row>
    <row r="50" spans="1:3">
      <c r="A50" s="20">
        <v>20</v>
      </c>
      <c r="B50" s="20">
        <v>159528.00932546225</v>
      </c>
      <c r="C50" s="20">
        <v>-3828.0093254622479</v>
      </c>
    </row>
    <row r="51" spans="1:3">
      <c r="A51" s="20">
        <v>21</v>
      </c>
      <c r="B51" s="20">
        <v>105680.4194086499</v>
      </c>
      <c r="C51" s="20">
        <v>-12080.419408649905</v>
      </c>
    </row>
    <row r="52" spans="1:3">
      <c r="A52" s="20">
        <v>22</v>
      </c>
      <c r="B52" s="20">
        <v>119090.97939384308</v>
      </c>
      <c r="C52" s="20">
        <v>-9090.9793938430812</v>
      </c>
    </row>
    <row r="53" spans="1:3">
      <c r="A53" s="20">
        <v>23</v>
      </c>
      <c r="B53" s="20">
        <v>521445.60563370085</v>
      </c>
      <c r="C53" s="20">
        <v>51754.394366299151</v>
      </c>
    </row>
    <row r="54" spans="1:3">
      <c r="A54" s="20">
        <v>24</v>
      </c>
      <c r="B54" s="20">
        <v>106779.63836460627</v>
      </c>
      <c r="C54" s="20">
        <v>-27479.638364606275</v>
      </c>
    </row>
    <row r="55" spans="1:3" ht="15.75" thickBot="1">
      <c r="A55" s="21">
        <v>25</v>
      </c>
      <c r="B55" s="21">
        <v>199065.2365434175</v>
      </c>
      <c r="C55" s="21">
        <v>72934.763456582499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7"/>
  <sheetViews>
    <sheetView topLeftCell="A8" workbookViewId="0">
      <selection activeCell="B2" sqref="B2:I27"/>
    </sheetView>
  </sheetViews>
  <sheetFormatPr defaultRowHeight="15"/>
  <cols>
    <col min="2" max="2" width="11" bestFit="1" customWidth="1"/>
    <col min="3" max="3" width="11.28515625" bestFit="1" customWidth="1"/>
    <col min="4" max="4" width="6.85546875" customWidth="1"/>
    <col min="5" max="5" width="10.42578125" customWidth="1"/>
    <col min="6" max="6" width="11.7109375" bestFit="1" customWidth="1"/>
    <col min="7" max="7" width="8.28515625" bestFit="1" customWidth="1"/>
  </cols>
  <sheetData>
    <row r="2" spans="2:9">
      <c r="B2" s="3" t="s">
        <v>1</v>
      </c>
      <c r="C2" s="2" t="s">
        <v>2</v>
      </c>
      <c r="D2" s="2" t="s">
        <v>3</v>
      </c>
      <c r="E2" s="4" t="s">
        <v>4</v>
      </c>
      <c r="F2" s="2" t="s">
        <v>5</v>
      </c>
      <c r="G2" s="4" t="s">
        <v>6</v>
      </c>
      <c r="H2" s="2" t="s">
        <v>8</v>
      </c>
      <c r="I2" s="4" t="s">
        <v>9</v>
      </c>
    </row>
    <row r="3" spans="2:9">
      <c r="B3" s="6">
        <v>90300</v>
      </c>
      <c r="C3" s="5">
        <v>4</v>
      </c>
      <c r="D3" s="5">
        <v>82</v>
      </c>
      <c r="E3" s="7">
        <v>4365</v>
      </c>
      <c r="F3" s="5">
        <v>0</v>
      </c>
      <c r="G3" s="7">
        <v>4266</v>
      </c>
      <c r="H3" s="5">
        <f>IF(L3="F",1,0)</f>
        <v>0</v>
      </c>
      <c r="I3" s="5">
        <f>IF(L3="G",1,0)</f>
        <v>0</v>
      </c>
    </row>
    <row r="4" spans="2:9">
      <c r="B4" s="6">
        <v>384000</v>
      </c>
      <c r="C4" s="5">
        <v>20</v>
      </c>
      <c r="D4" s="5">
        <v>13</v>
      </c>
      <c r="E4" s="7">
        <v>17798</v>
      </c>
      <c r="F4" s="5">
        <v>0</v>
      </c>
      <c r="G4" s="7">
        <v>14391</v>
      </c>
      <c r="H4" s="5">
        <f>IF(L4="F",1,0)</f>
        <v>0</v>
      </c>
      <c r="I4" s="5">
        <f t="shared" ref="I4:I27" si="0">IF(L4="G",1,0)</f>
        <v>0</v>
      </c>
    </row>
    <row r="5" spans="2:9">
      <c r="B5" s="6">
        <v>157500</v>
      </c>
      <c r="C5" s="5">
        <v>5</v>
      </c>
      <c r="D5" s="5">
        <v>66</v>
      </c>
      <c r="E5" s="7">
        <v>5913</v>
      </c>
      <c r="F5" s="5">
        <v>0</v>
      </c>
      <c r="G5" s="7">
        <v>6615</v>
      </c>
      <c r="H5" s="5">
        <f t="shared" ref="H5:H27" si="1">IF(L5="F",1,0)</f>
        <v>0</v>
      </c>
      <c r="I5" s="5">
        <f t="shared" si="0"/>
        <v>0</v>
      </c>
    </row>
    <row r="6" spans="2:9">
      <c r="B6" s="6">
        <v>676200</v>
      </c>
      <c r="C6" s="5">
        <v>26</v>
      </c>
      <c r="D6" s="5">
        <v>64</v>
      </c>
      <c r="E6" s="7">
        <v>7750</v>
      </c>
      <c r="F6" s="5">
        <v>6</v>
      </c>
      <c r="G6" s="7">
        <v>34144</v>
      </c>
      <c r="H6" s="5">
        <f t="shared" si="1"/>
        <v>0</v>
      </c>
      <c r="I6" s="5">
        <f t="shared" si="0"/>
        <v>0</v>
      </c>
    </row>
    <row r="7" spans="2:9">
      <c r="B7" s="6">
        <v>165000</v>
      </c>
      <c r="C7" s="5">
        <v>5</v>
      </c>
      <c r="D7" s="5">
        <v>55</v>
      </c>
      <c r="E7" s="7">
        <v>5150</v>
      </c>
      <c r="F7" s="5">
        <v>0</v>
      </c>
      <c r="G7" s="7">
        <v>6120</v>
      </c>
      <c r="H7" s="5">
        <f t="shared" si="1"/>
        <v>0</v>
      </c>
      <c r="I7" s="5">
        <f t="shared" si="0"/>
        <v>0</v>
      </c>
    </row>
    <row r="8" spans="2:9">
      <c r="B8" s="6">
        <v>300000</v>
      </c>
      <c r="C8" s="5">
        <v>10</v>
      </c>
      <c r="D8" s="5">
        <v>65</v>
      </c>
      <c r="E8" s="7">
        <v>12506</v>
      </c>
      <c r="F8" s="5">
        <v>0</v>
      </c>
      <c r="G8" s="7">
        <v>14552</v>
      </c>
      <c r="H8" s="5">
        <f t="shared" si="1"/>
        <v>0</v>
      </c>
      <c r="I8" s="5">
        <f t="shared" si="0"/>
        <v>0</v>
      </c>
    </row>
    <row r="9" spans="2:9">
      <c r="B9" s="6">
        <v>108750</v>
      </c>
      <c r="C9" s="5">
        <v>4</v>
      </c>
      <c r="D9" s="5">
        <v>82</v>
      </c>
      <c r="E9" s="7">
        <v>7160</v>
      </c>
      <c r="F9" s="5">
        <v>0</v>
      </c>
      <c r="G9" s="7">
        <v>3040</v>
      </c>
      <c r="H9" s="5">
        <f t="shared" si="1"/>
        <v>0</v>
      </c>
      <c r="I9" s="5">
        <f t="shared" si="0"/>
        <v>0</v>
      </c>
    </row>
    <row r="10" spans="2:9">
      <c r="B10" s="6">
        <v>276538</v>
      </c>
      <c r="C10" s="5">
        <v>11</v>
      </c>
      <c r="D10" s="5">
        <v>23</v>
      </c>
      <c r="E10" s="7">
        <v>5120</v>
      </c>
      <c r="F10" s="5">
        <v>0</v>
      </c>
      <c r="G10" s="7">
        <v>7881</v>
      </c>
      <c r="H10" s="5">
        <f t="shared" si="1"/>
        <v>0</v>
      </c>
      <c r="I10" s="5">
        <f t="shared" si="0"/>
        <v>0</v>
      </c>
    </row>
    <row r="11" spans="2:9">
      <c r="B11" s="6">
        <v>420000</v>
      </c>
      <c r="C11" s="5">
        <v>20</v>
      </c>
      <c r="D11" s="5">
        <v>18</v>
      </c>
      <c r="E11" s="7">
        <v>11745</v>
      </c>
      <c r="F11" s="5">
        <v>20</v>
      </c>
      <c r="G11" s="7">
        <v>12600</v>
      </c>
      <c r="H11" s="5">
        <f t="shared" si="1"/>
        <v>0</v>
      </c>
      <c r="I11" s="5">
        <f t="shared" si="0"/>
        <v>0</v>
      </c>
    </row>
    <row r="12" spans="2:9">
      <c r="B12" s="6">
        <v>950000</v>
      </c>
      <c r="C12" s="5">
        <v>62</v>
      </c>
      <c r="D12" s="5">
        <v>71</v>
      </c>
      <c r="E12" s="7">
        <v>21000</v>
      </c>
      <c r="F12" s="5">
        <v>3</v>
      </c>
      <c r="G12" s="7">
        <v>39448</v>
      </c>
      <c r="H12" s="5">
        <f t="shared" si="1"/>
        <v>0</v>
      </c>
      <c r="I12" s="5">
        <f t="shared" si="0"/>
        <v>0</v>
      </c>
    </row>
    <row r="13" spans="2:9">
      <c r="B13" s="6">
        <v>560000</v>
      </c>
      <c r="C13" s="5">
        <v>26</v>
      </c>
      <c r="D13" s="5">
        <v>74</v>
      </c>
      <c r="E13" s="7">
        <v>11221</v>
      </c>
      <c r="F13" s="5">
        <v>0</v>
      </c>
      <c r="G13" s="7">
        <v>30000</v>
      </c>
      <c r="H13" s="5">
        <f t="shared" si="1"/>
        <v>0</v>
      </c>
      <c r="I13" s="5">
        <f t="shared" si="0"/>
        <v>0</v>
      </c>
    </row>
    <row r="14" spans="2:9">
      <c r="B14" s="6">
        <v>268000</v>
      </c>
      <c r="C14" s="5">
        <v>13</v>
      </c>
      <c r="D14" s="5">
        <v>56</v>
      </c>
      <c r="E14" s="7">
        <v>7818</v>
      </c>
      <c r="F14" s="5">
        <v>13</v>
      </c>
      <c r="G14" s="7">
        <v>8088</v>
      </c>
      <c r="H14" s="5">
        <f t="shared" si="1"/>
        <v>0</v>
      </c>
      <c r="I14" s="5">
        <f t="shared" si="0"/>
        <v>0</v>
      </c>
    </row>
    <row r="15" spans="2:9">
      <c r="B15" s="6">
        <v>290000</v>
      </c>
      <c r="C15" s="5">
        <v>9</v>
      </c>
      <c r="D15" s="5">
        <v>76</v>
      </c>
      <c r="E15" s="7">
        <v>4900</v>
      </c>
      <c r="F15" s="5">
        <v>0</v>
      </c>
      <c r="G15" s="7">
        <v>11315</v>
      </c>
      <c r="H15" s="5">
        <f t="shared" si="1"/>
        <v>0</v>
      </c>
      <c r="I15" s="5">
        <f t="shared" si="0"/>
        <v>0</v>
      </c>
    </row>
    <row r="16" spans="2:9">
      <c r="B16" s="6">
        <v>173200</v>
      </c>
      <c r="C16" s="5">
        <v>6</v>
      </c>
      <c r="D16" s="5">
        <v>21</v>
      </c>
      <c r="E16" s="7">
        <v>5424</v>
      </c>
      <c r="F16" s="5">
        <v>6</v>
      </c>
      <c r="G16" s="7">
        <v>4461</v>
      </c>
      <c r="H16" s="5">
        <f t="shared" si="1"/>
        <v>0</v>
      </c>
      <c r="I16" s="5">
        <f t="shared" si="0"/>
        <v>0</v>
      </c>
    </row>
    <row r="17" spans="2:9">
      <c r="B17" s="6">
        <v>323650</v>
      </c>
      <c r="C17" s="5">
        <v>11</v>
      </c>
      <c r="D17" s="5">
        <v>24</v>
      </c>
      <c r="E17" s="7">
        <v>11834</v>
      </c>
      <c r="F17" s="5">
        <v>8</v>
      </c>
      <c r="G17" s="7">
        <v>9000</v>
      </c>
      <c r="H17" s="5">
        <f t="shared" si="1"/>
        <v>0</v>
      </c>
      <c r="I17" s="5">
        <f t="shared" si="0"/>
        <v>0</v>
      </c>
    </row>
    <row r="18" spans="2:9">
      <c r="B18" s="6">
        <v>162500</v>
      </c>
      <c r="C18" s="5">
        <v>5</v>
      </c>
      <c r="D18" s="5">
        <v>19</v>
      </c>
      <c r="E18" s="7">
        <v>5246</v>
      </c>
      <c r="F18" s="5">
        <v>5</v>
      </c>
      <c r="G18" s="7">
        <v>3828</v>
      </c>
      <c r="H18" s="5">
        <f t="shared" si="1"/>
        <v>0</v>
      </c>
      <c r="I18" s="5">
        <f t="shared" si="0"/>
        <v>0</v>
      </c>
    </row>
    <row r="19" spans="2:9">
      <c r="B19" s="6">
        <v>353500</v>
      </c>
      <c r="C19" s="5">
        <v>20</v>
      </c>
      <c r="D19" s="5">
        <v>62</v>
      </c>
      <c r="E19" s="7">
        <v>11223</v>
      </c>
      <c r="F19" s="5">
        <v>2</v>
      </c>
      <c r="G19" s="7">
        <v>13680</v>
      </c>
      <c r="H19" s="5">
        <f t="shared" si="1"/>
        <v>0</v>
      </c>
      <c r="I19" s="5">
        <f t="shared" si="0"/>
        <v>0</v>
      </c>
    </row>
    <row r="20" spans="2:9">
      <c r="B20" s="6">
        <v>134400</v>
      </c>
      <c r="C20" s="5">
        <v>4</v>
      </c>
      <c r="D20" s="5">
        <v>70</v>
      </c>
      <c r="E20" s="7">
        <v>5834</v>
      </c>
      <c r="F20" s="5">
        <v>0</v>
      </c>
      <c r="G20" s="7">
        <v>4680</v>
      </c>
      <c r="H20" s="5">
        <f t="shared" si="1"/>
        <v>0</v>
      </c>
      <c r="I20" s="5">
        <f t="shared" si="0"/>
        <v>0</v>
      </c>
    </row>
    <row r="21" spans="2:9">
      <c r="B21" s="6">
        <v>187000</v>
      </c>
      <c r="C21" s="5">
        <v>8</v>
      </c>
      <c r="D21" s="5">
        <v>19</v>
      </c>
      <c r="E21" s="7">
        <v>9075</v>
      </c>
      <c r="F21" s="5">
        <v>0</v>
      </c>
      <c r="G21" s="7">
        <v>7392</v>
      </c>
      <c r="H21" s="5">
        <f t="shared" si="1"/>
        <v>0</v>
      </c>
      <c r="I21" s="5">
        <f t="shared" si="0"/>
        <v>0</v>
      </c>
    </row>
    <row r="22" spans="2:9">
      <c r="B22" s="6">
        <v>155700</v>
      </c>
      <c r="C22" s="5">
        <v>4</v>
      </c>
      <c r="D22" s="5">
        <v>57</v>
      </c>
      <c r="E22" s="7">
        <v>5280</v>
      </c>
      <c r="F22" s="5">
        <v>0</v>
      </c>
      <c r="G22" s="7">
        <v>6030</v>
      </c>
      <c r="H22" s="5">
        <f t="shared" si="1"/>
        <v>0</v>
      </c>
      <c r="I22" s="5">
        <f t="shared" si="0"/>
        <v>0</v>
      </c>
    </row>
    <row r="23" spans="2:9">
      <c r="B23" s="6">
        <v>93600</v>
      </c>
      <c r="C23" s="5">
        <v>4</v>
      </c>
      <c r="D23" s="5">
        <v>82</v>
      </c>
      <c r="E23" s="7">
        <v>6864</v>
      </c>
      <c r="F23" s="5">
        <v>0</v>
      </c>
      <c r="G23" s="7">
        <v>3840</v>
      </c>
      <c r="H23" s="5">
        <f t="shared" si="1"/>
        <v>0</v>
      </c>
      <c r="I23" s="5">
        <f t="shared" si="0"/>
        <v>0</v>
      </c>
    </row>
    <row r="24" spans="2:9">
      <c r="B24" s="6">
        <v>110000</v>
      </c>
      <c r="C24" s="5">
        <v>4</v>
      </c>
      <c r="D24" s="5">
        <v>50</v>
      </c>
      <c r="E24" s="7">
        <v>4510</v>
      </c>
      <c r="F24" s="5">
        <v>0</v>
      </c>
      <c r="G24" s="7">
        <v>3092</v>
      </c>
      <c r="H24" s="5">
        <f t="shared" si="1"/>
        <v>0</v>
      </c>
      <c r="I24" s="5">
        <f t="shared" si="0"/>
        <v>0</v>
      </c>
    </row>
    <row r="25" spans="2:9">
      <c r="B25" s="6">
        <v>573200</v>
      </c>
      <c r="C25" s="5">
        <v>14</v>
      </c>
      <c r="D25" s="5">
        <v>10</v>
      </c>
      <c r="E25" s="7">
        <v>11192</v>
      </c>
      <c r="F25" s="5">
        <v>0</v>
      </c>
      <c r="G25" s="7">
        <v>23704</v>
      </c>
      <c r="H25" s="5">
        <f t="shared" si="1"/>
        <v>0</v>
      </c>
      <c r="I25" s="5">
        <f t="shared" si="0"/>
        <v>0</v>
      </c>
    </row>
    <row r="26" spans="2:9">
      <c r="B26" s="6">
        <v>79300</v>
      </c>
      <c r="C26" s="5">
        <v>4</v>
      </c>
      <c r="D26" s="5">
        <v>82</v>
      </c>
      <c r="E26" s="7">
        <v>7425</v>
      </c>
      <c r="F26" s="5">
        <v>0</v>
      </c>
      <c r="G26" s="7">
        <v>3876</v>
      </c>
      <c r="H26" s="5">
        <f t="shared" si="1"/>
        <v>0</v>
      </c>
      <c r="I26" s="5">
        <f t="shared" si="0"/>
        <v>0</v>
      </c>
    </row>
    <row r="27" spans="2:9">
      <c r="B27" s="6">
        <v>272000</v>
      </c>
      <c r="C27" s="5">
        <v>5</v>
      </c>
      <c r="D27" s="5">
        <v>82</v>
      </c>
      <c r="E27" s="7">
        <v>7500</v>
      </c>
      <c r="F27" s="5">
        <v>0</v>
      </c>
      <c r="G27" s="7">
        <v>9542</v>
      </c>
      <c r="H27" s="5">
        <f t="shared" si="1"/>
        <v>0</v>
      </c>
      <c r="I27" s="5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K20" sqref="K20"/>
    </sheetView>
  </sheetViews>
  <sheetFormatPr defaultRowHeight="15"/>
  <sheetData>
    <row r="1" spans="1:9">
      <c r="A1" s="22"/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8</v>
      </c>
      <c r="I1" s="22" t="s">
        <v>9</v>
      </c>
    </row>
    <row r="2" spans="1:9">
      <c r="A2" s="20" t="s">
        <v>1</v>
      </c>
      <c r="B2" s="20">
        <v>1</v>
      </c>
      <c r="C2" s="20"/>
      <c r="D2" s="20"/>
      <c r="E2" s="20"/>
      <c r="F2" s="20"/>
      <c r="G2" s="20"/>
      <c r="H2" s="20"/>
      <c r="I2" s="20"/>
    </row>
    <row r="3" spans="1:9">
      <c r="A3" s="20" t="s">
        <v>2</v>
      </c>
      <c r="B3">
        <v>0.92346140072240956</v>
      </c>
      <c r="C3" s="24">
        <v>1</v>
      </c>
      <c r="D3" s="24"/>
      <c r="E3" s="24"/>
      <c r="F3" s="24"/>
      <c r="G3" s="24"/>
      <c r="H3" s="24"/>
      <c r="I3" s="24"/>
    </row>
    <row r="4" spans="1:9">
      <c r="A4" s="20" t="s">
        <v>3</v>
      </c>
      <c r="B4" s="20">
        <v>-0.11449117902320395</v>
      </c>
      <c r="C4" s="24">
        <v>-1.4155039138664859E-2</v>
      </c>
      <c r="D4" s="24">
        <v>1</v>
      </c>
      <c r="E4" s="24"/>
      <c r="F4" s="24"/>
      <c r="G4" s="24"/>
      <c r="H4" s="24"/>
      <c r="I4" s="24"/>
    </row>
    <row r="5" spans="1:9">
      <c r="A5" s="20" t="s">
        <v>4</v>
      </c>
      <c r="B5" s="20">
        <v>0.74181930201921309</v>
      </c>
      <c r="C5" s="24">
        <v>0.79967479635843752</v>
      </c>
      <c r="D5" s="24">
        <v>-0.19092228367258035</v>
      </c>
      <c r="E5" s="24">
        <v>1</v>
      </c>
      <c r="F5" s="24"/>
      <c r="G5" s="24"/>
      <c r="H5" s="24"/>
      <c r="I5" s="24"/>
    </row>
    <row r="6" spans="1:9">
      <c r="A6" s="20" t="s">
        <v>5</v>
      </c>
      <c r="B6" s="20">
        <v>0.22488775781625384</v>
      </c>
      <c r="C6" s="24">
        <v>0.22412565141826216</v>
      </c>
      <c r="D6" s="24">
        <v>-0.36265249372109271</v>
      </c>
      <c r="E6" s="24">
        <v>0.16694986290376299</v>
      </c>
      <c r="F6" s="24">
        <v>1</v>
      </c>
      <c r="G6" s="24"/>
      <c r="H6" s="24"/>
      <c r="I6" s="24"/>
    </row>
    <row r="7" spans="1:9">
      <c r="A7" s="20" t="s">
        <v>6</v>
      </c>
      <c r="B7" s="20">
        <v>0.9681065612107439</v>
      </c>
      <c r="C7" s="24">
        <v>0.87786359551673232</v>
      </c>
      <c r="D7" s="24">
        <v>2.7008316625264282E-2</v>
      </c>
      <c r="E7" s="24">
        <v>0.67277718435519851</v>
      </c>
      <c r="F7" s="24">
        <v>8.9296584184119371E-2</v>
      </c>
      <c r="G7" s="24">
        <v>1</v>
      </c>
      <c r="H7" s="24"/>
      <c r="I7" s="24"/>
    </row>
    <row r="8" spans="1:9">
      <c r="A8" s="20" t="s">
        <v>8</v>
      </c>
      <c r="B8" s="20">
        <v>-0.27413887378630108</v>
      </c>
      <c r="C8" s="24">
        <v>-0.12816571605018293</v>
      </c>
      <c r="D8" s="24">
        <v>0.39179017044059039</v>
      </c>
      <c r="E8" s="24">
        <v>-0.12336018103802218</v>
      </c>
      <c r="F8" s="24">
        <v>4.9646153099666322E-2</v>
      </c>
      <c r="G8" s="24">
        <v>-0.23802792292453145</v>
      </c>
      <c r="H8" s="24">
        <v>1</v>
      </c>
      <c r="I8" s="24"/>
    </row>
    <row r="9" spans="1:9" ht="15.75" thickBot="1">
      <c r="A9" s="21" t="s">
        <v>9</v>
      </c>
      <c r="B9" s="21">
        <v>8.1691689242067558E-2</v>
      </c>
      <c r="C9" s="25">
        <v>0.17492042745008038</v>
      </c>
      <c r="D9" s="25">
        <v>-0.44746197377577829</v>
      </c>
      <c r="E9" s="25">
        <v>0.27310181694920527</v>
      </c>
      <c r="F9" s="25">
        <v>0.11201682868104666</v>
      </c>
      <c r="G9" s="25">
        <v>2.0458902398476524E-2</v>
      </c>
      <c r="H9" s="25">
        <v>-0.56407607481776612</v>
      </c>
      <c r="I9" s="25">
        <v>1</v>
      </c>
    </row>
    <row r="11" spans="1:9">
      <c r="C11" t="s">
        <v>61</v>
      </c>
    </row>
    <row r="13" spans="1:9">
      <c r="D13" t="s">
        <v>62</v>
      </c>
      <c r="I13" s="24">
        <v>0.79967479635843752</v>
      </c>
    </row>
    <row r="14" spans="1:9">
      <c r="D14" t="s">
        <v>63</v>
      </c>
      <c r="I14" s="24">
        <v>0.87786359551673232</v>
      </c>
    </row>
    <row r="16" spans="1:9">
      <c r="D16" t="s">
        <v>64</v>
      </c>
    </row>
    <row r="17" spans="4:11">
      <c r="D17" t="s">
        <v>65</v>
      </c>
    </row>
    <row r="18" spans="4:11">
      <c r="D18" t="s">
        <v>63</v>
      </c>
      <c r="I18" s="24"/>
    </row>
    <row r="20" spans="4:11">
      <c r="D20" t="s">
        <v>66</v>
      </c>
    </row>
    <row r="22" spans="4:11">
      <c r="E22" t="s">
        <v>67</v>
      </c>
    </row>
    <row r="24" spans="4:11">
      <c r="F24" t="s">
        <v>68</v>
      </c>
      <c r="J24" s="26">
        <v>0.92346140072240956</v>
      </c>
      <c r="K24" t="s">
        <v>70</v>
      </c>
    </row>
    <row r="25" spans="4:11">
      <c r="F25" t="s">
        <v>69</v>
      </c>
      <c r="J25" s="27">
        <v>0.9681065612107439</v>
      </c>
      <c r="K25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opLeftCell="A10" workbookViewId="0">
      <selection activeCell="D27" sqref="D27"/>
    </sheetView>
  </sheetViews>
  <sheetFormatPr defaultRowHeight="15"/>
  <cols>
    <col min="1" max="1" width="18" bestFit="1" customWidth="1"/>
    <col min="2" max="2" width="18.14062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>
      <c r="A1" t="s">
        <v>32</v>
      </c>
    </row>
    <row r="2" spans="1:9" ht="15.75" thickBot="1"/>
    <row r="3" spans="1:9">
      <c r="A3" s="23" t="s">
        <v>33</v>
      </c>
      <c r="B3" s="23"/>
    </row>
    <row r="4" spans="1:9">
      <c r="A4" s="20" t="s">
        <v>34</v>
      </c>
      <c r="B4" s="20">
        <v>0.98732513486007067</v>
      </c>
    </row>
    <row r="5" spans="1:9">
      <c r="A5" s="20" t="s">
        <v>35</v>
      </c>
      <c r="B5" s="20">
        <v>0.97481092192645669</v>
      </c>
    </row>
    <row r="6" spans="1:9">
      <c r="A6" s="20" t="s">
        <v>36</v>
      </c>
      <c r="B6" s="20">
        <v>0.96641456256860891</v>
      </c>
      <c r="D6" t="s">
        <v>72</v>
      </c>
    </row>
    <row r="7" spans="1:9">
      <c r="A7" s="20" t="s">
        <v>37</v>
      </c>
      <c r="B7" s="20">
        <v>38765.530180912443</v>
      </c>
    </row>
    <row r="8" spans="1:9" ht="15.75" thickBot="1">
      <c r="A8" s="21" t="s">
        <v>38</v>
      </c>
      <c r="B8" s="21">
        <v>25</v>
      </c>
    </row>
    <row r="9" spans="1:9">
      <c r="E9" t="s">
        <v>73</v>
      </c>
    </row>
    <row r="10" spans="1:9" ht="15.75" thickBot="1">
      <c r="A10" t="s">
        <v>39</v>
      </c>
    </row>
    <row r="11" spans="1:9">
      <c r="A11" s="22"/>
      <c r="B11" s="22" t="s">
        <v>44</v>
      </c>
      <c r="C11" s="22" t="s">
        <v>45</v>
      </c>
      <c r="D11" s="22" t="s">
        <v>46</v>
      </c>
      <c r="E11" s="22" t="s">
        <v>8</v>
      </c>
      <c r="F11" s="22" t="s">
        <v>47</v>
      </c>
    </row>
    <row r="12" spans="1:9">
      <c r="A12" s="20" t="s">
        <v>40</v>
      </c>
      <c r="B12" s="20">
        <v>6</v>
      </c>
      <c r="C12" s="20">
        <v>1046820153370.5103</v>
      </c>
      <c r="D12" s="20">
        <v>174470025561.75171</v>
      </c>
      <c r="E12" s="20">
        <v>116.09923782208513</v>
      </c>
      <c r="F12" s="20">
        <v>2.1446568360725497E-13</v>
      </c>
    </row>
    <row r="13" spans="1:9">
      <c r="A13" s="20" t="s">
        <v>41</v>
      </c>
      <c r="B13" s="20">
        <v>18</v>
      </c>
      <c r="C13" s="20">
        <v>27049793943.730202</v>
      </c>
      <c r="D13" s="20">
        <v>1502766330.2072334</v>
      </c>
      <c r="E13" s="20"/>
      <c r="F13" s="20"/>
    </row>
    <row r="14" spans="1:9" ht="15.75" thickBot="1">
      <c r="A14" s="21" t="s">
        <v>42</v>
      </c>
      <c r="B14" s="21">
        <v>24</v>
      </c>
      <c r="C14" s="21">
        <v>1073869947314.2405</v>
      </c>
      <c r="D14" s="21"/>
      <c r="E14" s="21"/>
      <c r="F14" s="21"/>
    </row>
    <row r="15" spans="1:9" ht="15.75" thickBot="1">
      <c r="A15" s="20" t="s">
        <v>74</v>
      </c>
    </row>
    <row r="16" spans="1:9">
      <c r="A16" s="22"/>
      <c r="B16" s="22" t="s">
        <v>48</v>
      </c>
      <c r="C16" s="22" t="s">
        <v>37</v>
      </c>
      <c r="D16" s="22" t="s">
        <v>49</v>
      </c>
      <c r="E16" s="22" t="s">
        <v>50</v>
      </c>
      <c r="F16" s="22" t="s">
        <v>51</v>
      </c>
      <c r="G16" s="22" t="s">
        <v>52</v>
      </c>
      <c r="H16" s="22" t="s">
        <v>53</v>
      </c>
      <c r="I16" s="22" t="s">
        <v>54</v>
      </c>
    </row>
    <row r="17" spans="1:9">
      <c r="A17" s="20" t="s">
        <v>43</v>
      </c>
      <c r="B17" s="20">
        <v>60375.120504722843</v>
      </c>
      <c r="C17" s="20">
        <v>32004.87195553333</v>
      </c>
      <c r="D17" s="20">
        <v>1.8864353086182111</v>
      </c>
      <c r="E17" s="20">
        <v>7.5475957408385738E-2</v>
      </c>
      <c r="F17" s="20">
        <v>-6864.620273577515</v>
      </c>
      <c r="G17" s="20">
        <v>127614.8612830232</v>
      </c>
      <c r="H17" s="20">
        <v>-6864.620273577515</v>
      </c>
      <c r="I17" s="20">
        <v>127614.8612830232</v>
      </c>
    </row>
    <row r="18" spans="1:9">
      <c r="A18" s="20" t="s">
        <v>3</v>
      </c>
      <c r="B18" s="20">
        <v>-566.99498027389882</v>
      </c>
      <c r="C18" s="20">
        <v>393.41116176345463</v>
      </c>
      <c r="D18" s="20">
        <v>-1.4412274876298872</v>
      </c>
      <c r="E18" s="20">
        <v>0.16669153392585334</v>
      </c>
      <c r="F18" s="20">
        <v>-1393.5211595698993</v>
      </c>
      <c r="G18" s="20">
        <v>259.53119902210165</v>
      </c>
      <c r="H18" s="20">
        <v>-1393.5211595698993</v>
      </c>
      <c r="I18" s="20">
        <v>259.53119902210165</v>
      </c>
    </row>
    <row r="19" spans="1:9">
      <c r="A19" s="20" t="s">
        <v>4</v>
      </c>
      <c r="B19" s="20">
        <v>7.4572849207628504</v>
      </c>
      <c r="C19" s="20">
        <v>2.9681557744007838</v>
      </c>
      <c r="D19" s="20">
        <v>2.5124304408411109</v>
      </c>
      <c r="E19" s="20">
        <v>2.1738584835277124E-2</v>
      </c>
      <c r="F19" s="20">
        <v>1.2214210454874808</v>
      </c>
      <c r="G19" s="20">
        <v>13.693148796038219</v>
      </c>
      <c r="H19" s="20">
        <v>1.2214210454874808</v>
      </c>
      <c r="I19" s="20">
        <v>13.693148796038219</v>
      </c>
    </row>
    <row r="20" spans="1:9">
      <c r="A20" s="20" t="s">
        <v>5</v>
      </c>
      <c r="B20" s="20">
        <v>4662.4625024918141</v>
      </c>
      <c r="C20" s="20">
        <v>1800.3962983778565</v>
      </c>
      <c r="D20" s="20">
        <v>2.5896867854553234</v>
      </c>
      <c r="E20" s="20">
        <v>1.8495865333879983E-2</v>
      </c>
      <c r="F20" s="20">
        <v>879.97024414647831</v>
      </c>
      <c r="G20" s="20">
        <v>8444.9547608371504</v>
      </c>
      <c r="H20" s="20">
        <v>879.97024414647831</v>
      </c>
      <c r="I20" s="20">
        <v>8444.9547608371504</v>
      </c>
    </row>
    <row r="21" spans="1:9">
      <c r="A21" s="20" t="s">
        <v>6</v>
      </c>
      <c r="B21" s="20">
        <v>17.874173363296251</v>
      </c>
      <c r="C21" s="20">
        <v>1.258447079343928</v>
      </c>
      <c r="D21" s="20">
        <v>14.203357182579879</v>
      </c>
      <c r="E21" s="20">
        <v>3.2008732612416763E-11</v>
      </c>
      <c r="F21" s="20">
        <v>15.230274162079002</v>
      </c>
      <c r="G21" s="20">
        <v>20.518072564513499</v>
      </c>
      <c r="H21" s="20">
        <v>15.230274162079002</v>
      </c>
      <c r="I21" s="20">
        <v>20.518072564513499</v>
      </c>
    </row>
    <row r="22" spans="1:9">
      <c r="A22" s="20" t="s">
        <v>8</v>
      </c>
      <c r="B22" s="20">
        <v>-33016.414668139274</v>
      </c>
      <c r="C22" s="20">
        <v>27873.561838078236</v>
      </c>
      <c r="D22" s="20">
        <v>-1.1845064818029591</v>
      </c>
      <c r="E22" s="20">
        <v>0.25161785762140243</v>
      </c>
      <c r="F22" s="20">
        <v>-91576.594979570669</v>
      </c>
      <c r="G22" s="20">
        <v>25543.765643292121</v>
      </c>
      <c r="H22" s="20">
        <v>-91576.594979570669</v>
      </c>
      <c r="I22" s="20">
        <v>25543.765643292121</v>
      </c>
    </row>
    <row r="23" spans="1:9" ht="15.75" thickBot="1">
      <c r="A23" s="21" t="s">
        <v>9</v>
      </c>
      <c r="B23" s="21">
        <v>-23065.519296346276</v>
      </c>
      <c r="C23" s="21">
        <v>21929.55026227298</v>
      </c>
      <c r="D23" s="21">
        <v>-1.0518008358806878</v>
      </c>
      <c r="E23" s="21">
        <v>0.3068070880011825</v>
      </c>
      <c r="F23" s="21">
        <v>-69137.794700810453</v>
      </c>
      <c r="G23" s="21">
        <v>23006.756108117908</v>
      </c>
      <c r="H23" s="21">
        <v>-69137.794700810453</v>
      </c>
      <c r="I23" s="21">
        <v>23006.756108117908</v>
      </c>
    </row>
    <row r="24" spans="1:9">
      <c r="D24" t="s">
        <v>76</v>
      </c>
    </row>
    <row r="25" spans="1:9">
      <c r="D25" t="s">
        <v>77</v>
      </c>
    </row>
    <row r="26" spans="1:9">
      <c r="D26" t="s">
        <v>78</v>
      </c>
    </row>
    <row r="27" spans="1:9">
      <c r="A27" t="s">
        <v>55</v>
      </c>
    </row>
    <row r="28" spans="1:9" ht="15.75" thickBot="1"/>
    <row r="29" spans="1:9">
      <c r="A29" s="22" t="s">
        <v>56</v>
      </c>
      <c r="B29" s="22" t="s">
        <v>57</v>
      </c>
      <c r="C29" s="22" t="s">
        <v>58</v>
      </c>
    </row>
    <row r="30" spans="1:9">
      <c r="A30" s="20">
        <v>1</v>
      </c>
      <c r="B30" s="20">
        <v>89667.389701075503</v>
      </c>
      <c r="C30" s="20">
        <v>632.61029892449733</v>
      </c>
    </row>
    <row r="31" spans="1:9">
      <c r="A31" s="20">
        <v>2</v>
      </c>
      <c r="B31" s="20">
        <v>419890.65235574945</v>
      </c>
      <c r="C31" s="20">
        <v>-35890.652355749451</v>
      </c>
    </row>
    <row r="32" spans="1:9">
      <c r="A32" s="20">
        <v>3</v>
      </c>
      <c r="B32" s="20">
        <v>162220.51504497469</v>
      </c>
      <c r="C32" s="20">
        <v>-4720.515044974687</v>
      </c>
    </row>
    <row r="33" spans="1:3">
      <c r="A33" s="20">
        <v>4</v>
      </c>
      <c r="B33" s="20">
        <v>720151.95023444341</v>
      </c>
      <c r="C33" s="20">
        <v>-43951.950234443415</v>
      </c>
    </row>
    <row r="34" spans="1:3">
      <c r="A34" s="20">
        <v>5</v>
      </c>
      <c r="B34" s="20">
        <v>153919.83561861387</v>
      </c>
      <c r="C34" s="20">
        <v>11080.16438138613</v>
      </c>
    </row>
    <row r="35" spans="1:3">
      <c r="A35" s="20">
        <v>6</v>
      </c>
      <c r="B35" s="20">
        <v>353820.70349232038</v>
      </c>
      <c r="C35" s="20">
        <v>-53820.703492320376</v>
      </c>
    </row>
    <row r="36" spans="1:3">
      <c r="A36" s="20">
        <v>7</v>
      </c>
      <c r="B36" s="20">
        <v>98547.659882999476</v>
      </c>
      <c r="C36" s="20">
        <v>10202.340117000524</v>
      </c>
    </row>
    <row r="37" spans="1:3">
      <c r="A37" s="20">
        <v>8</v>
      </c>
      <c r="B37" s="20">
        <v>203316.37573252042</v>
      </c>
      <c r="C37" s="20">
        <v>73221.624267479579</v>
      </c>
    </row>
    <row r="38" spans="1:3">
      <c r="A38" s="20">
        <v>9</v>
      </c>
      <c r="B38" s="20">
        <v>433153.33738517511</v>
      </c>
      <c r="C38" s="20">
        <v>-13153.337385175109</v>
      </c>
    </row>
    <row r="39" spans="1:3">
      <c r="A39" s="20">
        <v>10</v>
      </c>
      <c r="B39" s="20">
        <v>872743.71928773553</v>
      </c>
      <c r="C39" s="20">
        <v>77256.280712264474</v>
      </c>
    </row>
    <row r="40" spans="1:3">
      <c r="A40" s="20">
        <v>11</v>
      </c>
      <c r="B40" s="20">
        <v>615255.36766287545</v>
      </c>
      <c r="C40" s="20">
        <v>-55255.367662875447</v>
      </c>
    </row>
    <row r="41" spans="1:3">
      <c r="A41" s="20">
        <v>12</v>
      </c>
      <c r="B41" s="20">
        <v>259086.36714650286</v>
      </c>
      <c r="C41" s="20">
        <v>8913.6328534971399</v>
      </c>
    </row>
    <row r="42" spans="1:3">
      <c r="A42" s="20">
        <v>13</v>
      </c>
      <c r="B42" s="20">
        <v>256070.46972134159</v>
      </c>
      <c r="C42" s="20">
        <v>33929.530278658407</v>
      </c>
    </row>
    <row r="43" spans="1:3">
      <c r="A43" s="20">
        <v>14</v>
      </c>
      <c r="B43" s="20">
        <v>173562.48242145788</v>
      </c>
      <c r="C43" s="20">
        <v>-362.4824214578839</v>
      </c>
    </row>
    <row r="44" spans="1:3">
      <c r="A44" s="20">
        <v>15</v>
      </c>
      <c r="B44" s="20">
        <v>310118.49172371131</v>
      </c>
      <c r="C44" s="20">
        <v>13531.508276288689</v>
      </c>
    </row>
    <row r="45" spans="1:3">
      <c r="A45" s="20">
        <v>16</v>
      </c>
      <c r="B45" s="20">
        <v>157392.26142465149</v>
      </c>
      <c r="C45" s="20">
        <v>5107.7385753485141</v>
      </c>
    </row>
    <row r="46" spans="1:3">
      <c r="A46" s="20">
        <v>17</v>
      </c>
      <c r="B46" s="20">
        <v>329741.74234019965</v>
      </c>
      <c r="C46" s="20">
        <v>23758.257659800351</v>
      </c>
    </row>
    <row r="47" spans="1:3">
      <c r="A47" s="20">
        <v>18</v>
      </c>
      <c r="B47" s="20">
        <v>147842.40345350685</v>
      </c>
      <c r="C47" s="20">
        <v>-13442.403453506849</v>
      </c>
    </row>
    <row r="48" spans="1:3">
      <c r="A48" s="20">
        <v>19</v>
      </c>
      <c r="B48" s="20">
        <v>226337.44674058125</v>
      </c>
      <c r="C48" s="20">
        <v>-39337.446740581247</v>
      </c>
    </row>
    <row r="49" spans="1:3">
      <c r="A49" s="20">
        <v>20</v>
      </c>
      <c r="B49" s="20">
        <v>175212.13639141485</v>
      </c>
      <c r="C49" s="20">
        <v>-19512.136391414853</v>
      </c>
    </row>
    <row r="50" spans="1:3">
      <c r="A50" s="20">
        <v>21</v>
      </c>
      <c r="B50" s="20">
        <v>100688.7468652977</v>
      </c>
      <c r="C50" s="20">
        <v>-7088.7468652976968</v>
      </c>
    </row>
    <row r="51" spans="1:3">
      <c r="A51" s="20">
        <v>22</v>
      </c>
      <c r="B51" s="20">
        <v>97859.151226634087</v>
      </c>
      <c r="C51" s="20">
        <v>12140.848773365913</v>
      </c>
    </row>
    <row r="52" spans="1:3">
      <c r="A52" s="20">
        <v>23</v>
      </c>
      <c r="B52" s="20">
        <v>561856.50893873605</v>
      </c>
      <c r="C52" s="20">
        <v>11343.491061263951</v>
      </c>
    </row>
    <row r="53" spans="1:3">
      <c r="A53" s="20">
        <v>24</v>
      </c>
      <c r="B53" s="20">
        <v>105515.75394692432</v>
      </c>
      <c r="C53" s="20">
        <v>-26215.75394692432</v>
      </c>
    </row>
    <row r="54" spans="1:3" ht="15.75" thickBot="1">
      <c r="A54" s="21">
        <v>25</v>
      </c>
      <c r="B54" s="21">
        <v>240366.53126055736</v>
      </c>
      <c r="C54" s="21">
        <v>31633.468739442644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1" sqref="D11"/>
    </sheetView>
  </sheetViews>
  <sheetFormatPr defaultRowHeight="15"/>
  <cols>
    <col min="1" max="1" width="10.85546875" bestFit="1" customWidth="1"/>
  </cols>
  <sheetData>
    <row r="1" spans="1:8">
      <c r="A1" s="22"/>
      <c r="B1" s="22" t="s">
        <v>1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8</v>
      </c>
      <c r="H1" s="22" t="s">
        <v>9</v>
      </c>
    </row>
    <row r="2" spans="1:8">
      <c r="A2" s="20" t="s">
        <v>1</v>
      </c>
      <c r="B2" s="20">
        <v>1</v>
      </c>
      <c r="C2" s="20"/>
      <c r="D2" s="20"/>
      <c r="E2" s="20"/>
      <c r="F2" s="20"/>
      <c r="G2" s="20"/>
      <c r="H2" s="20"/>
    </row>
    <row r="3" spans="1:8">
      <c r="A3" s="20" t="s">
        <v>3</v>
      </c>
      <c r="B3" s="20">
        <v>-0.11449117902320395</v>
      </c>
      <c r="C3" s="24">
        <v>1</v>
      </c>
      <c r="D3" s="24"/>
      <c r="E3" s="24"/>
      <c r="F3" s="24"/>
      <c r="G3" s="24"/>
      <c r="H3" s="24"/>
    </row>
    <row r="4" spans="1:8">
      <c r="A4" s="20" t="s">
        <v>4</v>
      </c>
      <c r="B4" s="20">
        <v>0.74181930201921309</v>
      </c>
      <c r="C4" s="24">
        <v>-0.19092228367258035</v>
      </c>
      <c r="D4" s="24">
        <v>1</v>
      </c>
      <c r="E4" s="24"/>
      <c r="F4" s="24"/>
      <c r="G4" s="24"/>
      <c r="H4" s="24"/>
    </row>
    <row r="5" spans="1:8">
      <c r="A5" s="20" t="s">
        <v>5</v>
      </c>
      <c r="B5" s="20">
        <v>0.22488775781625384</v>
      </c>
      <c r="C5" s="24">
        <v>-0.36265249372109271</v>
      </c>
      <c r="D5" s="24">
        <v>0.16694986290376299</v>
      </c>
      <c r="E5" s="24">
        <v>1</v>
      </c>
      <c r="F5" s="24"/>
      <c r="G5" s="24"/>
      <c r="H5" s="24"/>
    </row>
    <row r="6" spans="1:8">
      <c r="A6" s="20" t="s">
        <v>6</v>
      </c>
      <c r="B6" s="20">
        <v>0.9681065612107439</v>
      </c>
      <c r="C6" s="24">
        <v>2.7008316625264282E-2</v>
      </c>
      <c r="D6" s="24">
        <v>0.67277718435519851</v>
      </c>
      <c r="E6" s="24">
        <v>8.9296584184119371E-2</v>
      </c>
      <c r="F6" s="24">
        <v>1</v>
      </c>
      <c r="G6" s="24"/>
      <c r="H6" s="24"/>
    </row>
    <row r="7" spans="1:8">
      <c r="A7" s="20" t="s">
        <v>8</v>
      </c>
      <c r="B7" s="20">
        <v>-0.27413887378630108</v>
      </c>
      <c r="C7" s="24">
        <v>0.39179017044059039</v>
      </c>
      <c r="D7" s="24">
        <v>-0.12336018103802218</v>
      </c>
      <c r="E7" s="24">
        <v>4.9646153099666322E-2</v>
      </c>
      <c r="F7" s="24">
        <v>-0.23802792292453145</v>
      </c>
      <c r="G7" s="24">
        <v>1</v>
      </c>
      <c r="H7" s="24"/>
    </row>
    <row r="8" spans="1:8" ht="15.75" thickBot="1">
      <c r="A8" s="21" t="s">
        <v>9</v>
      </c>
      <c r="B8" s="21">
        <v>8.1691689242067558E-2</v>
      </c>
      <c r="C8" s="25">
        <v>-0.44746197377577829</v>
      </c>
      <c r="D8" s="25">
        <v>0.27310181694920527</v>
      </c>
      <c r="E8" s="25">
        <v>0.11201682868104666</v>
      </c>
      <c r="F8" s="25">
        <v>2.0458902398476524E-2</v>
      </c>
      <c r="G8" s="25">
        <v>-0.56407607481776612</v>
      </c>
      <c r="H8" s="25">
        <v>1</v>
      </c>
    </row>
    <row r="10" spans="1:8">
      <c r="D10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opLeftCell="A2" workbookViewId="0">
      <selection activeCell="D26" sqref="D26"/>
    </sheetView>
  </sheetViews>
  <sheetFormatPr defaultRowHeight="15"/>
  <cols>
    <col min="1" max="1" width="18" bestFit="1" customWidth="1"/>
    <col min="2" max="2" width="18.14062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>
      <c r="A1" t="s">
        <v>32</v>
      </c>
    </row>
    <row r="2" spans="1:9" ht="15.75" thickBot="1"/>
    <row r="3" spans="1:9">
      <c r="A3" s="23" t="s">
        <v>33</v>
      </c>
      <c r="B3" s="23"/>
    </row>
    <row r="4" spans="1:9">
      <c r="A4" s="20" t="s">
        <v>34</v>
      </c>
      <c r="B4" s="20">
        <v>0.98654082236539331</v>
      </c>
    </row>
    <row r="5" spans="1:9">
      <c r="A5" s="20" t="s">
        <v>35</v>
      </c>
      <c r="B5" s="20">
        <v>0.97326279419338657</v>
      </c>
    </row>
    <row r="6" spans="1:9">
      <c r="A6" s="20" t="s">
        <v>36</v>
      </c>
      <c r="B6" s="20">
        <v>0.96622668740217243</v>
      </c>
      <c r="D6" t="s">
        <v>79</v>
      </c>
    </row>
    <row r="7" spans="1:9">
      <c r="A7" s="20" t="s">
        <v>37</v>
      </c>
      <c r="B7" s="20">
        <v>38873.805137080177</v>
      </c>
    </row>
    <row r="8" spans="1:9" ht="15.75" thickBot="1">
      <c r="A8" s="21" t="s">
        <v>38</v>
      </c>
      <c r="B8" s="21">
        <v>25</v>
      </c>
    </row>
    <row r="9" spans="1:9">
      <c r="E9" t="s">
        <v>80</v>
      </c>
    </row>
    <row r="10" spans="1:9" ht="15.75" thickBot="1">
      <c r="A10" t="s">
        <v>39</v>
      </c>
    </row>
    <row r="11" spans="1:9">
      <c r="A11" s="22"/>
      <c r="B11" s="22" t="s">
        <v>44</v>
      </c>
      <c r="C11" s="22" t="s">
        <v>45</v>
      </c>
      <c r="D11" s="22" t="s">
        <v>46</v>
      </c>
      <c r="E11" s="22" t="s">
        <v>8</v>
      </c>
      <c r="F11" s="22" t="s">
        <v>47</v>
      </c>
    </row>
    <row r="12" spans="1:9">
      <c r="A12" s="20" t="s">
        <v>40</v>
      </c>
      <c r="B12" s="20">
        <v>5</v>
      </c>
      <c r="C12" s="20">
        <v>1045157665523.3625</v>
      </c>
      <c r="D12" s="20">
        <v>209031533104.67252</v>
      </c>
      <c r="E12" s="20">
        <v>138.32405093804067</v>
      </c>
      <c r="F12" s="20">
        <v>2.9163078468768855E-14</v>
      </c>
    </row>
    <row r="13" spans="1:9">
      <c r="A13" s="20" t="s">
        <v>41</v>
      </c>
      <c r="B13" s="20">
        <v>19</v>
      </c>
      <c r="C13" s="20">
        <v>28712281790.877941</v>
      </c>
      <c r="D13" s="20">
        <v>1511172725.8356812</v>
      </c>
      <c r="E13" s="20"/>
      <c r="F13" s="20"/>
    </row>
    <row r="14" spans="1:9" ht="15.75" thickBot="1">
      <c r="A14" s="21" t="s">
        <v>42</v>
      </c>
      <c r="B14" s="21">
        <v>24</v>
      </c>
      <c r="C14" s="21">
        <v>1073869947314.2405</v>
      </c>
      <c r="D14" s="21"/>
      <c r="E14" s="21"/>
      <c r="F14" s="21"/>
    </row>
    <row r="15" spans="1:9" ht="15.75" thickBot="1">
      <c r="A15" s="20" t="s">
        <v>81</v>
      </c>
    </row>
    <row r="16" spans="1:9">
      <c r="A16" s="22"/>
      <c r="B16" s="22" t="s">
        <v>48</v>
      </c>
      <c r="C16" s="22" t="s">
        <v>37</v>
      </c>
      <c r="D16" s="22" t="s">
        <v>49</v>
      </c>
      <c r="E16" s="22" t="s">
        <v>50</v>
      </c>
      <c r="F16" s="22" t="s">
        <v>51</v>
      </c>
      <c r="G16" s="22" t="s">
        <v>52</v>
      </c>
      <c r="H16" s="22" t="s">
        <v>53</v>
      </c>
      <c r="I16" s="22" t="s">
        <v>54</v>
      </c>
    </row>
    <row r="17" spans="1:9">
      <c r="A17" s="20" t="s">
        <v>43</v>
      </c>
      <c r="B17" s="20">
        <v>47465.82394791118</v>
      </c>
      <c r="C17" s="20">
        <v>29640.510482182595</v>
      </c>
      <c r="D17" s="28">
        <v>1.6013834841489547</v>
      </c>
      <c r="E17" s="20">
        <v>0.12578763764759859</v>
      </c>
      <c r="F17" s="20">
        <v>-14572.477341272213</v>
      </c>
      <c r="G17" s="20">
        <v>109504.12523709457</v>
      </c>
      <c r="H17" s="20">
        <v>-14572.477341272213</v>
      </c>
      <c r="I17" s="20">
        <v>109504.12523709457</v>
      </c>
    </row>
    <row r="18" spans="1:9">
      <c r="A18" s="20" t="s">
        <v>3</v>
      </c>
      <c r="B18" s="20">
        <v>-522.37107079414784</v>
      </c>
      <c r="C18" s="20">
        <v>392.20922901523022</v>
      </c>
      <c r="D18" s="28">
        <v>-1.3318683808275791</v>
      </c>
      <c r="E18" s="20">
        <v>0.19866106297315878</v>
      </c>
      <c r="F18" s="20">
        <v>-1343.2744196980593</v>
      </c>
      <c r="G18" s="20">
        <v>298.53227810976352</v>
      </c>
      <c r="H18" s="20">
        <v>-1343.2744196980593</v>
      </c>
      <c r="I18" s="20">
        <v>298.53227810976352</v>
      </c>
    </row>
    <row r="19" spans="1:9">
      <c r="A19" s="20" t="s">
        <v>4</v>
      </c>
      <c r="B19" s="20">
        <v>6.1724873125175135</v>
      </c>
      <c r="C19" s="20">
        <v>2.7127050824834695</v>
      </c>
      <c r="D19" s="28">
        <v>2.2753993245983928</v>
      </c>
      <c r="E19" s="20">
        <v>3.4653060958269505E-2</v>
      </c>
      <c r="F19" s="20">
        <v>0.49473033471608652</v>
      </c>
      <c r="G19" s="20">
        <v>11.85024429031894</v>
      </c>
      <c r="H19" s="20">
        <v>0.49473033471608652</v>
      </c>
      <c r="I19" s="20">
        <v>11.85024429031894</v>
      </c>
    </row>
    <row r="20" spans="1:9">
      <c r="A20" s="20" t="s">
        <v>5</v>
      </c>
      <c r="B20" s="20">
        <v>4506.2133659948177</v>
      </c>
      <c r="C20" s="20">
        <v>1799.2685976148223</v>
      </c>
      <c r="D20" s="28">
        <v>2.5044695227652074</v>
      </c>
      <c r="E20" s="20">
        <v>2.1536476634634587E-2</v>
      </c>
      <c r="F20" s="20">
        <v>740.3009190383591</v>
      </c>
      <c r="G20" s="20">
        <v>8272.1258129512753</v>
      </c>
      <c r="H20" s="20">
        <v>740.3009190383591</v>
      </c>
      <c r="I20" s="20">
        <v>8272.1258129512753</v>
      </c>
    </row>
    <row r="21" spans="1:9">
      <c r="A21" s="20" t="s">
        <v>6</v>
      </c>
      <c r="B21" s="20">
        <v>18.375698836012283</v>
      </c>
      <c r="C21" s="20">
        <v>1.1678671589209957</v>
      </c>
      <c r="D21" s="28">
        <v>15.734408400515155</v>
      </c>
      <c r="E21" s="20">
        <v>2.3673414811845523E-12</v>
      </c>
      <c r="F21" s="20">
        <v>15.931324785354965</v>
      </c>
      <c r="G21" s="20">
        <v>20.8200728866696</v>
      </c>
      <c r="H21" s="20">
        <v>15.931324785354965</v>
      </c>
      <c r="I21" s="20">
        <v>20.8200728866696</v>
      </c>
    </row>
    <row r="22" spans="1:9" ht="15.75" thickBot="1">
      <c r="A22" s="21" t="s">
        <v>8</v>
      </c>
      <c r="B22" s="21">
        <v>-16586.199084234111</v>
      </c>
      <c r="C22" s="21">
        <v>23149.51180020922</v>
      </c>
      <c r="D22" s="29">
        <v>-0.71648159267376899</v>
      </c>
      <c r="E22" s="21">
        <v>0.48240875899759228</v>
      </c>
      <c r="F22" s="21">
        <v>-65038.684024470997</v>
      </c>
      <c r="G22" s="21">
        <v>31866.285856002774</v>
      </c>
      <c r="H22" s="21">
        <v>-65038.684024470997</v>
      </c>
      <c r="I22" s="21">
        <v>31866.285856002774</v>
      </c>
    </row>
    <row r="24" spans="1:9">
      <c r="D24" t="s">
        <v>82</v>
      </c>
    </row>
    <row r="25" spans="1:9">
      <c r="D25" t="s">
        <v>83</v>
      </c>
    </row>
    <row r="26" spans="1:9">
      <c r="A26" t="s">
        <v>55</v>
      </c>
    </row>
    <row r="27" spans="1:9" ht="15.75" thickBot="1"/>
    <row r="28" spans="1:9">
      <c r="A28" s="22" t="s">
        <v>56</v>
      </c>
      <c r="B28" s="22" t="s">
        <v>57</v>
      </c>
      <c r="C28" s="22" t="s">
        <v>58</v>
      </c>
    </row>
    <row r="29" spans="1:9">
      <c r="A29" s="20">
        <v>1</v>
      </c>
      <c r="B29" s="20">
        <v>93378.835412124288</v>
      </c>
      <c r="C29" s="20">
        <v>-3078.8354121242883</v>
      </c>
    </row>
    <row r="30" spans="1:9">
      <c r="A30" s="20">
        <v>2</v>
      </c>
      <c r="B30" s="20">
        <v>414977.61116482678</v>
      </c>
      <c r="C30" s="20">
        <v>-30977.611164826783</v>
      </c>
    </row>
    <row r="31" spans="1:9">
      <c r="A31" s="20">
        <v>3</v>
      </c>
      <c r="B31" s="20">
        <v>171042.49855463475</v>
      </c>
      <c r="C31" s="20">
        <v>-13542.498554634745</v>
      </c>
    </row>
    <row r="32" spans="1:9">
      <c r="A32" s="20">
        <v>4</v>
      </c>
      <c r="B32" s="20">
        <v>716327.99334186874</v>
      </c>
      <c r="C32" s="20">
        <v>-40127.993341868743</v>
      </c>
    </row>
    <row r="33" spans="1:3">
      <c r="A33" s="20">
        <v>5</v>
      </c>
      <c r="B33" s="20">
        <v>162983.00159009342</v>
      </c>
      <c r="C33" s="20">
        <v>2016.9984099065769</v>
      </c>
    </row>
    <row r="34" spans="1:3">
      <c r="A34" s="20">
        <v>6</v>
      </c>
      <c r="B34" s="20">
        <v>358108.00013828638</v>
      </c>
      <c r="C34" s="20">
        <v>-58108.000138286385</v>
      </c>
    </row>
    <row r="35" spans="1:3">
      <c r="A35" s="20">
        <v>7</v>
      </c>
      <c r="B35" s="20">
        <v>104688.52976189379</v>
      </c>
      <c r="C35" s="20">
        <v>4061.4702381062089</v>
      </c>
    </row>
    <row r="36" spans="1:3">
      <c r="A36" s="20">
        <v>8</v>
      </c>
      <c r="B36" s="20">
        <v>211873.30688634826</v>
      </c>
      <c r="C36" s="20">
        <v>64664.693113651738</v>
      </c>
    </row>
    <row r="37" spans="1:3">
      <c r="A37" s="20">
        <v>9</v>
      </c>
      <c r="B37" s="20">
        <v>432217.08081278583</v>
      </c>
      <c r="C37" s="20">
        <v>-12217.080812785833</v>
      </c>
    </row>
    <row r="38" spans="1:3">
      <c r="A38" s="20">
        <v>10</v>
      </c>
      <c r="B38" s="20">
        <v>878402.91926539154</v>
      </c>
      <c r="C38" s="20">
        <v>71597.080734608462</v>
      </c>
    </row>
    <row r="39" spans="1:3">
      <c r="A39" s="20">
        <v>11</v>
      </c>
      <c r="B39" s="20">
        <v>629342.80992327165</v>
      </c>
      <c r="C39" s="20">
        <v>-69342.809923271649</v>
      </c>
    </row>
    <row r="40" spans="1:3">
      <c r="A40" s="20">
        <v>12</v>
      </c>
      <c r="B40" s="20">
        <v>257086.77665206671</v>
      </c>
      <c r="C40" s="20">
        <v>10913.223347933294</v>
      </c>
    </row>
    <row r="41" spans="1:3">
      <c r="A41" s="20">
        <v>13</v>
      </c>
      <c r="B41" s="20">
        <v>245931.84272837077</v>
      </c>
      <c r="C41" s="20">
        <v>44068.157271629228</v>
      </c>
    </row>
    <row r="42" spans="1:3">
      <c r="A42" s="20">
        <v>14</v>
      </c>
      <c r="B42" s="20">
        <v>178986.87534774878</v>
      </c>
      <c r="C42" s="20">
        <v>-5786.8753477487771</v>
      </c>
    </row>
    <row r="43" spans="1:3">
      <c r="A43" s="20">
        <v>15</v>
      </c>
      <c r="B43" s="20">
        <v>309405.12955725298</v>
      </c>
      <c r="C43" s="20">
        <v>14244.870442747022</v>
      </c>
    </row>
    <row r="44" spans="1:3">
      <c r="A44" s="20">
        <v>16</v>
      </c>
      <c r="B44" s="20">
        <v>162794.88401851835</v>
      </c>
      <c r="C44" s="20">
        <v>-294.88401851835079</v>
      </c>
    </row>
    <row r="45" spans="1:3">
      <c r="A45" s="20">
        <v>17</v>
      </c>
      <c r="B45" s="20">
        <v>328158.43039146165</v>
      </c>
      <c r="C45" s="20">
        <v>25341.569608538353</v>
      </c>
    </row>
    <row r="46" spans="1:3">
      <c r="A46" s="20">
        <v>18</v>
      </c>
      <c r="B46" s="20">
        <v>132908.4105260855</v>
      </c>
      <c r="C46" s="20">
        <v>1491.5894739145006</v>
      </c>
    </row>
    <row r="47" spans="1:3">
      <c r="A47" s="20">
        <v>19</v>
      </c>
      <c r="B47" s="20">
        <v>229389.26175972162</v>
      </c>
      <c r="C47" s="20">
        <v>-42389.261759721616</v>
      </c>
    </row>
    <row r="48" spans="1:3">
      <c r="A48" s="20">
        <v>20</v>
      </c>
      <c r="B48" s="20">
        <v>161086.86990389129</v>
      </c>
      <c r="C48" s="20">
        <v>-5386.8699038912891</v>
      </c>
    </row>
    <row r="49" spans="1:3">
      <c r="A49" s="20">
        <v>21</v>
      </c>
      <c r="B49" s="20">
        <v>100975.83350196431</v>
      </c>
      <c r="C49" s="20">
        <v>-7375.8335019643127</v>
      </c>
    </row>
    <row r="50" spans="1:3">
      <c r="A50" s="20">
        <v>22</v>
      </c>
      <c r="B50" s="20">
        <v>106002.84898860776</v>
      </c>
      <c r="C50" s="20">
        <v>3997.1510113922413</v>
      </c>
    </row>
    <row r="51" spans="1:3">
      <c r="A51" s="20">
        <v>23</v>
      </c>
      <c r="B51" s="20">
        <v>546902.15645050094</v>
      </c>
      <c r="C51" s="20">
        <v>26297.843549499055</v>
      </c>
    </row>
    <row r="52" spans="1:3">
      <c r="A52" s="20">
        <v>24</v>
      </c>
      <c r="B52" s="20">
        <v>105100.1240423831</v>
      </c>
      <c r="C52" s="20">
        <v>-25800.124042383104</v>
      </c>
    </row>
    <row r="53" spans="1:3" ht="15.75" thickBot="1">
      <c r="A53" s="21">
        <v>25</v>
      </c>
      <c r="B53" s="21">
        <v>226265.96927990162</v>
      </c>
      <c r="C53" s="21">
        <v>45734.030720098381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topLeftCell="A4" workbookViewId="0">
      <selection activeCell="D24" sqref="D24"/>
    </sheetView>
  </sheetViews>
  <sheetFormatPr defaultRowHeight="15"/>
  <cols>
    <col min="1" max="1" width="18" bestFit="1" customWidth="1"/>
    <col min="2" max="2" width="18.14062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>
      <c r="A1" t="s">
        <v>32</v>
      </c>
    </row>
    <row r="2" spans="1:9" ht="15.75" thickBot="1"/>
    <row r="3" spans="1:9">
      <c r="A3" s="23" t="s">
        <v>33</v>
      </c>
      <c r="B3" s="23"/>
    </row>
    <row r="4" spans="1:9">
      <c r="A4" s="20" t="s">
        <v>34</v>
      </c>
      <c r="B4" s="20">
        <v>0.98617463104525327</v>
      </c>
    </row>
    <row r="5" spans="1:9">
      <c r="A5" s="20" t="s">
        <v>35</v>
      </c>
      <c r="B5" s="20">
        <v>0.97254040291724131</v>
      </c>
    </row>
    <row r="6" spans="1:9">
      <c r="A6" s="20" t="s">
        <v>36</v>
      </c>
      <c r="B6" s="20">
        <v>0.96704848350068962</v>
      </c>
    </row>
    <row r="7" spans="1:9">
      <c r="A7" s="20" t="s">
        <v>37</v>
      </c>
      <c r="B7" s="20">
        <v>38397.940096138198</v>
      </c>
    </row>
    <row r="8" spans="1:9" ht="15.75" thickBot="1">
      <c r="A8" s="21" t="s">
        <v>38</v>
      </c>
      <c r="B8" s="21">
        <v>25</v>
      </c>
    </row>
    <row r="10" spans="1:9" ht="15.75" thickBot="1">
      <c r="A10" t="s">
        <v>39</v>
      </c>
    </row>
    <row r="11" spans="1:9">
      <c r="A11" s="22"/>
      <c r="B11" s="22" t="s">
        <v>44</v>
      </c>
      <c r="C11" s="22" t="s">
        <v>45</v>
      </c>
      <c r="D11" s="22" t="s">
        <v>46</v>
      </c>
      <c r="E11" s="22" t="s">
        <v>8</v>
      </c>
      <c r="F11" s="22" t="s">
        <v>47</v>
      </c>
    </row>
    <row r="12" spans="1:9">
      <c r="A12" s="20" t="s">
        <v>40</v>
      </c>
      <c r="B12" s="20">
        <v>4</v>
      </c>
      <c r="C12" s="20">
        <v>1044381911241.7081</v>
      </c>
      <c r="D12" s="20">
        <v>261095477810.42703</v>
      </c>
      <c r="E12" s="20">
        <v>177.08570158297752</v>
      </c>
      <c r="F12" s="20">
        <v>2.6142990569474184E-15</v>
      </c>
    </row>
    <row r="13" spans="1:9">
      <c r="A13" s="20" t="s">
        <v>41</v>
      </c>
      <c r="B13" s="20">
        <v>20</v>
      </c>
      <c r="C13" s="20">
        <v>29488036072.532352</v>
      </c>
      <c r="D13" s="20">
        <v>1474401803.6266177</v>
      </c>
      <c r="E13" s="20"/>
      <c r="F13" s="20"/>
    </row>
    <row r="14" spans="1:9" ht="15.75" thickBot="1">
      <c r="A14" s="21" t="s">
        <v>42</v>
      </c>
      <c r="B14" s="21">
        <v>24</v>
      </c>
      <c r="C14" s="21">
        <v>1073869947314.2405</v>
      </c>
      <c r="D14" s="21"/>
      <c r="E14" s="21"/>
      <c r="F14" s="21"/>
    </row>
    <row r="15" spans="1:9" ht="15.75" thickBot="1"/>
    <row r="16" spans="1:9">
      <c r="A16" s="22"/>
      <c r="B16" s="22" t="s">
        <v>48</v>
      </c>
      <c r="C16" s="22" t="s">
        <v>37</v>
      </c>
      <c r="D16" s="22" t="s">
        <v>49</v>
      </c>
      <c r="E16" s="22" t="s">
        <v>50</v>
      </c>
      <c r="F16" s="22" t="s">
        <v>51</v>
      </c>
      <c r="G16" s="22" t="s">
        <v>52</v>
      </c>
      <c r="H16" s="22" t="s">
        <v>53</v>
      </c>
      <c r="I16" s="22" t="s">
        <v>54</v>
      </c>
    </row>
    <row r="17" spans="1:9">
      <c r="A17" s="20" t="s">
        <v>43</v>
      </c>
      <c r="B17" s="20">
        <v>52195.629005415743</v>
      </c>
      <c r="C17" s="20">
        <v>28542.312466845378</v>
      </c>
      <c r="D17" s="20">
        <v>1.828710587694881</v>
      </c>
      <c r="E17" s="20">
        <v>8.2396425518760405E-2</v>
      </c>
      <c r="F17" s="20">
        <v>-7342.5913304576898</v>
      </c>
      <c r="G17" s="20">
        <v>111733.84934128917</v>
      </c>
      <c r="H17" s="20">
        <v>-7342.5913304576898</v>
      </c>
      <c r="I17" s="20">
        <v>111733.84934128917</v>
      </c>
    </row>
    <row r="18" spans="1:9">
      <c r="A18" s="20" t="s">
        <v>3</v>
      </c>
      <c r="B18" s="20">
        <v>-662.13893962489487</v>
      </c>
      <c r="C18" s="20">
        <v>336.0901891198738</v>
      </c>
      <c r="D18" s="20">
        <v>-1.9701227856690835</v>
      </c>
      <c r="E18" s="20">
        <v>6.2828529630690105E-2</v>
      </c>
      <c r="F18" s="20">
        <v>-1363.2107871070561</v>
      </c>
      <c r="G18" s="20">
        <v>38.932907857266514</v>
      </c>
      <c r="H18" s="20">
        <v>-1363.2107871070561</v>
      </c>
      <c r="I18" s="20">
        <v>38.932907857266514</v>
      </c>
    </row>
    <row r="19" spans="1:9">
      <c r="A19" s="20" t="s">
        <v>4</v>
      </c>
      <c r="B19" s="20">
        <v>5.8117583786181113</v>
      </c>
      <c r="C19" s="20">
        <v>2.6329438461036059</v>
      </c>
      <c r="D19" s="20">
        <v>2.2073233302026978</v>
      </c>
      <c r="E19" s="20">
        <v>3.9139759238527722E-2</v>
      </c>
      <c r="F19" s="20">
        <v>0.31953377266191385</v>
      </c>
      <c r="G19" s="20">
        <v>11.303982984574308</v>
      </c>
      <c r="H19" s="20">
        <v>0.31953377266191385</v>
      </c>
      <c r="I19" s="20">
        <v>11.303982984574308</v>
      </c>
    </row>
    <row r="20" spans="1:9">
      <c r="A20" s="20" t="s">
        <v>5</v>
      </c>
      <c r="B20" s="20">
        <v>4171.2663243473389</v>
      </c>
      <c r="C20" s="20">
        <v>1716.2067782666084</v>
      </c>
      <c r="D20" s="20">
        <v>2.4305150038857049</v>
      </c>
      <c r="E20" s="20">
        <v>2.4612129462726482E-2</v>
      </c>
      <c r="F20" s="20">
        <v>591.32172717958974</v>
      </c>
      <c r="G20" s="20">
        <v>7751.2109215150886</v>
      </c>
      <c r="H20" s="20">
        <v>591.32172717958974</v>
      </c>
      <c r="I20" s="20">
        <v>7751.2109215150886</v>
      </c>
    </row>
    <row r="21" spans="1:9" ht="15.75" thickBot="1">
      <c r="A21" s="21" t="s">
        <v>6</v>
      </c>
      <c r="B21" s="21">
        <v>18.662763622080433</v>
      </c>
      <c r="C21" s="21">
        <v>1.0835609998049229</v>
      </c>
      <c r="D21" s="21">
        <v>17.223546828872905</v>
      </c>
      <c r="E21" s="21">
        <v>1.8337563077782075E-13</v>
      </c>
      <c r="F21" s="21">
        <v>16.40249499007372</v>
      </c>
      <c r="G21" s="21">
        <v>20.923032254087147</v>
      </c>
      <c r="H21" s="21">
        <v>16.40249499007372</v>
      </c>
      <c r="I21" s="21">
        <v>20.923032254087147</v>
      </c>
    </row>
    <row r="23" spans="1:9">
      <c r="D23" t="s">
        <v>84</v>
      </c>
    </row>
    <row r="25" spans="1:9">
      <c r="A25" t="s">
        <v>55</v>
      </c>
    </row>
    <row r="26" spans="1:9" ht="15.75" thickBot="1"/>
    <row r="27" spans="1:9">
      <c r="A27" s="22" t="s">
        <v>56</v>
      </c>
      <c r="B27" s="22" t="s">
        <v>57</v>
      </c>
      <c r="C27" s="22" t="s">
        <v>58</v>
      </c>
    </row>
    <row r="28" spans="1:9">
      <c r="A28" s="20">
        <v>1</v>
      </c>
      <c r="B28" s="20">
        <v>102883.91089063755</v>
      </c>
      <c r="C28" s="20">
        <v>-12583.910890637548</v>
      </c>
    </row>
    <row r="29" spans="1:9">
      <c r="A29" s="20">
        <v>2</v>
      </c>
      <c r="B29" s="20">
        <v>415601.32969829673</v>
      </c>
      <c r="C29" s="20">
        <v>-31601.329698296729</v>
      </c>
    </row>
    <row r="30" spans="1:9">
      <c r="A30" s="20">
        <v>3</v>
      </c>
      <c r="B30" s="20">
        <v>166313.56764300365</v>
      </c>
      <c r="C30" s="20">
        <v>-8813.5676430036547</v>
      </c>
    </row>
    <row r="31" spans="1:9">
      <c r="A31" s="20">
        <v>4</v>
      </c>
      <c r="B31" s="20">
        <v>717108.86336211115</v>
      </c>
      <c r="C31" s="20">
        <v>-40908.863362111151</v>
      </c>
    </row>
    <row r="32" spans="1:9">
      <c r="A32" s="20">
        <v>5</v>
      </c>
      <c r="B32" s="20">
        <v>159924.65634306206</v>
      </c>
      <c r="C32" s="20">
        <v>5075.343656937941</v>
      </c>
    </row>
    <row r="33" spans="1:3">
      <c r="A33" s="20">
        <v>6</v>
      </c>
      <c r="B33" s="20">
        <v>353418.98444131017</v>
      </c>
      <c r="C33" s="20">
        <v>-53418.984441310167</v>
      </c>
    </row>
    <row r="34" spans="1:3">
      <c r="A34" s="20">
        <v>7</v>
      </c>
      <c r="B34" s="20">
        <v>96247.227358204545</v>
      </c>
      <c r="C34" s="20">
        <v>12502.772641795455</v>
      </c>
    </row>
    <row r="35" spans="1:3">
      <c r="A35" s="20">
        <v>8</v>
      </c>
      <c r="B35" s="20">
        <v>213803.87639818378</v>
      </c>
      <c r="C35" s="20">
        <v>62734.123601816216</v>
      </c>
    </row>
    <row r="36" spans="1:3">
      <c r="A36" s="20">
        <v>9</v>
      </c>
      <c r="B36" s="20">
        <v>427112.37837419764</v>
      </c>
      <c r="C36" s="20">
        <v>-7112.3783741976367</v>
      </c>
    </row>
    <row r="37" spans="1:3">
      <c r="A37" s="20">
        <v>10</v>
      </c>
      <c r="B37" s="20">
        <v>875953.18857989949</v>
      </c>
      <c r="C37" s="20">
        <v>74046.811420100508</v>
      </c>
    </row>
    <row r="38" spans="1:3">
      <c r="A38" s="20">
        <v>11</v>
      </c>
      <c r="B38" s="20">
        <v>628293.99690206035</v>
      </c>
      <c r="C38" s="20">
        <v>-68293.996902060346</v>
      </c>
    </row>
    <row r="39" spans="1:3">
      <c r="A39" s="20">
        <v>12</v>
      </c>
      <c r="B39" s="20">
        <v>265723.06978235999</v>
      </c>
      <c r="C39" s="20">
        <v>2276.9302176400088</v>
      </c>
    </row>
    <row r="40" spans="1:3">
      <c r="A40" s="20">
        <v>13</v>
      </c>
      <c r="B40" s="20">
        <v>241519.85603299257</v>
      </c>
      <c r="C40" s="20">
        <v>48480.143967007432</v>
      </c>
    </row>
    <row r="41" spans="1:3">
      <c r="A41" s="20">
        <v>14</v>
      </c>
      <c r="B41" s="20">
        <v>178095.87518310244</v>
      </c>
      <c r="C41" s="20">
        <v>-4895.875183102442</v>
      </c>
    </row>
    <row r="42" spans="1:3">
      <c r="A42" s="20">
        <v>15</v>
      </c>
      <c r="B42" s="20">
        <v>306415.64630048757</v>
      </c>
      <c r="C42" s="20">
        <v>17234.35369951243</v>
      </c>
    </row>
    <row r="43" spans="1:3">
      <c r="A43" s="20">
        <v>16</v>
      </c>
      <c r="B43" s="20">
        <v>162400.86437383393</v>
      </c>
      <c r="C43" s="20">
        <v>99.135626166069414</v>
      </c>
    </row>
    <row r="44" spans="1:3">
      <c r="A44" s="20">
        <v>17</v>
      </c>
      <c r="B44" s="20">
        <v>340017.51803065831</v>
      </c>
      <c r="C44" s="20">
        <v>13482.481969341694</v>
      </c>
    </row>
    <row r="45" spans="1:3">
      <c r="A45" s="20">
        <v>18</v>
      </c>
      <c r="B45" s="20">
        <v>127093.4353638676</v>
      </c>
      <c r="C45" s="20">
        <v>7306.5646361324034</v>
      </c>
    </row>
    <row r="46" spans="1:3">
      <c r="A46" s="20">
        <v>19</v>
      </c>
      <c r="B46" s="20">
        <v>230311.84513292066</v>
      </c>
      <c r="C46" s="20">
        <v>-43311.845132920658</v>
      </c>
    </row>
    <row r="47" spans="1:3">
      <c r="A47" s="20">
        <v>20</v>
      </c>
      <c r="B47" s="20">
        <v>157676.25832704536</v>
      </c>
      <c r="C47" s="20">
        <v>-1976.2583270453615</v>
      </c>
    </row>
    <row r="48" spans="1:3">
      <c r="A48" s="20">
        <v>21</v>
      </c>
      <c r="B48" s="20">
        <v>109457.15777579794</v>
      </c>
      <c r="C48" s="20">
        <v>-15857.157775797939</v>
      </c>
    </row>
    <row r="49" spans="1:3">
      <c r="A49" s="20">
        <v>22</v>
      </c>
      <c r="B49" s="20">
        <v>103004.97743121139</v>
      </c>
      <c r="C49" s="20">
        <v>6995.0225687886123</v>
      </c>
    </row>
    <row r="50" spans="1:3">
      <c r="A50" s="20">
        <v>23</v>
      </c>
      <c r="B50" s="20">
        <v>553001.58828045533</v>
      </c>
      <c r="C50" s="20">
        <v>20198.411719544674</v>
      </c>
    </row>
    <row r="51" spans="1:3">
      <c r="A51" s="20">
        <v>24</v>
      </c>
      <c r="B51" s="20">
        <v>113389.4137165976</v>
      </c>
      <c r="C51" s="20">
        <v>-34089.413716597599</v>
      </c>
    </row>
    <row r="52" spans="1:3" ht="15.75" thickBot="1">
      <c r="A52" s="21">
        <v>25</v>
      </c>
      <c r="B52" s="21">
        <v>219568.5142777017</v>
      </c>
      <c r="C52" s="21">
        <v>52431.485722298297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F1" sqref="F1:F1048576"/>
    </sheetView>
  </sheetViews>
  <sheetFormatPr defaultRowHeight="15"/>
  <cols>
    <col min="1" max="1" width="18" bestFit="1" customWidth="1"/>
    <col min="2" max="2" width="18.14062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>
      <c r="A1" t="s">
        <v>32</v>
      </c>
    </row>
    <row r="2" spans="1:9" ht="15.75" thickBot="1"/>
    <row r="3" spans="1:9">
      <c r="A3" s="23" t="s">
        <v>33</v>
      </c>
      <c r="B3" s="23"/>
    </row>
    <row r="4" spans="1:9">
      <c r="A4" s="20" t="s">
        <v>34</v>
      </c>
      <c r="B4" s="20">
        <v>0.99458155105527157</v>
      </c>
    </row>
    <row r="5" spans="1:9">
      <c r="A5" s="20" t="s">
        <v>35</v>
      </c>
      <c r="B5" s="20">
        <v>0.9891924616995097</v>
      </c>
    </row>
    <row r="6" spans="1:9">
      <c r="A6" s="20" t="s">
        <v>36</v>
      </c>
      <c r="B6" s="20">
        <v>0.94002948003753484</v>
      </c>
    </row>
    <row r="7" spans="1:9">
      <c r="A7" s="20" t="s">
        <v>37</v>
      </c>
      <c r="B7" s="20">
        <v>40484.391263043457</v>
      </c>
    </row>
    <row r="8" spans="1:9" ht="15.75" thickBot="1">
      <c r="A8" s="21" t="s">
        <v>38</v>
      </c>
      <c r="B8" s="21">
        <v>25</v>
      </c>
    </row>
    <row r="10" spans="1:9" ht="15.75" thickBot="1">
      <c r="A10" t="s">
        <v>39</v>
      </c>
    </row>
    <row r="11" spans="1:9">
      <c r="A11" s="22"/>
      <c r="B11" s="22" t="s">
        <v>44</v>
      </c>
      <c r="C11" s="22" t="s">
        <v>45</v>
      </c>
      <c r="D11" s="22" t="s">
        <v>46</v>
      </c>
      <c r="E11" s="22" t="s">
        <v>8</v>
      </c>
      <c r="F11" s="22" t="s">
        <v>47</v>
      </c>
    </row>
    <row r="12" spans="1:9">
      <c r="A12" s="20" t="s">
        <v>40</v>
      </c>
      <c r="B12" s="20">
        <v>4</v>
      </c>
      <c r="C12" s="20">
        <v>3150275505789.2769</v>
      </c>
      <c r="D12" s="20">
        <v>787568876447.31921</v>
      </c>
      <c r="E12" s="20">
        <v>480.52204669835555</v>
      </c>
      <c r="F12" s="20">
        <v>1.4619016688736209E-19</v>
      </c>
    </row>
    <row r="13" spans="1:9">
      <c r="A13" s="20" t="s">
        <v>41</v>
      </c>
      <c r="B13" s="20">
        <v>21</v>
      </c>
      <c r="C13" s="20">
        <v>34418704654.722977</v>
      </c>
      <c r="D13" s="20">
        <v>1638985935.9391894</v>
      </c>
      <c r="E13" s="20"/>
      <c r="F13" s="20"/>
    </row>
    <row r="14" spans="1:9" ht="15.75" thickBot="1">
      <c r="A14" s="21" t="s">
        <v>42</v>
      </c>
      <c r="B14" s="21">
        <v>25</v>
      </c>
      <c r="C14" s="21">
        <v>3184694210444</v>
      </c>
      <c r="D14" s="21"/>
      <c r="E14" s="21"/>
      <c r="F14" s="21"/>
    </row>
    <row r="15" spans="1:9" ht="15.75" thickBot="1"/>
    <row r="16" spans="1:9">
      <c r="A16" s="22"/>
      <c r="B16" s="22" t="s">
        <v>48</v>
      </c>
      <c r="C16" s="22" t="s">
        <v>37</v>
      </c>
      <c r="D16" s="22" t="s">
        <v>49</v>
      </c>
      <c r="E16" s="22" t="s">
        <v>50</v>
      </c>
      <c r="F16" s="22" t="s">
        <v>51</v>
      </c>
      <c r="G16" s="22" t="s">
        <v>52</v>
      </c>
      <c r="H16" s="22" t="s">
        <v>53</v>
      </c>
      <c r="I16" s="22" t="s">
        <v>54</v>
      </c>
    </row>
    <row r="17" spans="1:9">
      <c r="A17" s="20" t="s">
        <v>43</v>
      </c>
      <c r="B17" s="20">
        <v>0</v>
      </c>
      <c r="C17" s="20" t="e">
        <v>#N/A</v>
      </c>
      <c r="D17" s="20" t="e">
        <v>#N/A</v>
      </c>
      <c r="E17" s="20" t="e">
        <v>#N/A</v>
      </c>
      <c r="F17" s="20" t="e">
        <v>#N/A</v>
      </c>
      <c r="G17" s="20" t="e">
        <v>#N/A</v>
      </c>
      <c r="H17" s="20" t="e">
        <v>#N/A</v>
      </c>
      <c r="I17" s="20" t="e">
        <v>#N/A</v>
      </c>
    </row>
    <row r="18" spans="1:9">
      <c r="A18" s="20" t="s">
        <v>3</v>
      </c>
      <c r="B18" s="20">
        <v>-183.93610144773646</v>
      </c>
      <c r="C18" s="20">
        <v>222.60207544729289</v>
      </c>
      <c r="D18" s="20">
        <v>-0.82630002922541645</v>
      </c>
      <c r="E18" s="20">
        <v>0.41792357326616059</v>
      </c>
      <c r="F18" s="20">
        <v>-646.86245771125891</v>
      </c>
      <c r="G18" s="20">
        <v>278.99025481578599</v>
      </c>
      <c r="H18" s="20">
        <v>-646.86245771125891</v>
      </c>
      <c r="I18" s="20">
        <v>278.99025481578599</v>
      </c>
    </row>
    <row r="19" spans="1:9">
      <c r="A19" s="20" t="s">
        <v>4</v>
      </c>
      <c r="B19" s="20">
        <v>8.8902938498692325</v>
      </c>
      <c r="C19" s="20">
        <v>2.1344550579008983</v>
      </c>
      <c r="D19" s="20">
        <v>4.1651351790991908</v>
      </c>
      <c r="E19" s="20">
        <v>4.377935191671521E-4</v>
      </c>
      <c r="F19" s="20">
        <v>4.4514515768273206</v>
      </c>
      <c r="G19" s="20">
        <v>13.329136122911144</v>
      </c>
      <c r="H19" s="20">
        <v>4.4514515768273206</v>
      </c>
      <c r="I19" s="20">
        <v>13.329136122911144</v>
      </c>
    </row>
    <row r="20" spans="1:9">
      <c r="A20" s="20" t="s">
        <v>5</v>
      </c>
      <c r="B20" s="20">
        <v>5141.4084388352348</v>
      </c>
      <c r="C20" s="20">
        <v>1720.8420451448014</v>
      </c>
      <c r="D20" s="20">
        <v>2.9877282771775882</v>
      </c>
      <c r="E20" s="20">
        <v>7.0157483186543594E-3</v>
      </c>
      <c r="F20" s="20">
        <v>1562.7215103183748</v>
      </c>
      <c r="G20" s="20">
        <v>8720.0953673520944</v>
      </c>
      <c r="H20" s="20">
        <v>1562.7215103183748</v>
      </c>
      <c r="I20" s="20">
        <v>8720.0953673520944</v>
      </c>
    </row>
    <row r="21" spans="1:9" ht="15.75" thickBot="1">
      <c r="A21" s="21" t="s">
        <v>6</v>
      </c>
      <c r="B21" s="21">
        <v>18.166554816499303</v>
      </c>
      <c r="C21" s="21">
        <v>1.1060383767503192</v>
      </c>
      <c r="D21" s="21">
        <v>16.424886512414641</v>
      </c>
      <c r="E21" s="21">
        <v>1.846735409882465E-13</v>
      </c>
      <c r="F21" s="21">
        <v>15.866422103864826</v>
      </c>
      <c r="G21" s="21">
        <v>20.466687529133779</v>
      </c>
      <c r="H21" s="21">
        <v>15.866422103864826</v>
      </c>
      <c r="I21" s="21">
        <v>20.466687529133779</v>
      </c>
    </row>
    <row r="25" spans="1:9">
      <c r="A25" t="s">
        <v>55</v>
      </c>
    </row>
    <row r="26" spans="1:9" ht="15.75" thickBot="1"/>
    <row r="27" spans="1:9">
      <c r="A27" s="22" t="s">
        <v>56</v>
      </c>
      <c r="B27" s="22" t="s">
        <v>57</v>
      </c>
      <c r="C27" s="22" t="s">
        <v>58</v>
      </c>
    </row>
    <row r="28" spans="1:9">
      <c r="A28" s="20">
        <v>1</v>
      </c>
      <c r="B28" s="20">
        <v>101221.89518315083</v>
      </c>
      <c r="C28" s="20">
        <v>-10921.895183150831</v>
      </c>
    </row>
    <row r="29" spans="1:9">
      <c r="A29" s="20">
        <v>2</v>
      </c>
      <c r="B29" s="20">
        <v>417273.17098539346</v>
      </c>
      <c r="C29" s="20">
        <v>-33273.170985393459</v>
      </c>
    </row>
    <row r="30" spans="1:9">
      <c r="A30" s="20">
        <v>3</v>
      </c>
      <c r="B30" s="20">
        <v>160600.28494986906</v>
      </c>
      <c r="C30" s="20">
        <v>-3100.284949869063</v>
      </c>
    </row>
    <row r="31" spans="1:9">
      <c r="A31" s="20">
        <v>4</v>
      </c>
      <c r="B31" s="20">
        <v>708255.16513139498</v>
      </c>
      <c r="C31" s="20">
        <v>-32055.165131394984</v>
      </c>
    </row>
    <row r="32" spans="1:9">
      <c r="A32" s="20">
        <v>5</v>
      </c>
      <c r="B32" s="20">
        <v>146847.84322417679</v>
      </c>
      <c r="C32" s="20">
        <v>18152.156775823212</v>
      </c>
    </row>
    <row r="33" spans="1:3">
      <c r="A33" s="20">
        <v>6</v>
      </c>
      <c r="B33" s="20">
        <v>363585.87398205965</v>
      </c>
      <c r="C33" s="20">
        <v>-63585.873982059653</v>
      </c>
    </row>
    <row r="34" spans="1:3">
      <c r="A34" s="20">
        <v>7</v>
      </c>
      <c r="B34" s="20">
        <v>103798.0702885072</v>
      </c>
      <c r="C34" s="20">
        <v>4951.9297114928049</v>
      </c>
    </row>
    <row r="35" spans="1:3">
      <c r="A35" s="20">
        <v>8</v>
      </c>
      <c r="B35" s="20">
        <v>184458.39268686355</v>
      </c>
      <c r="C35" s="20">
        <v>92079.607313136454</v>
      </c>
    </row>
    <row r="36" spans="1:3">
      <c r="A36" s="20">
        <v>9</v>
      </c>
      <c r="B36" s="20">
        <v>432832.41090525081</v>
      </c>
      <c r="C36" s="20">
        <v>-12832.410905250814</v>
      </c>
    </row>
    <row r="37" spans="1:3">
      <c r="A37" s="20">
        <v>10</v>
      </c>
      <c r="B37" s="20">
        <v>905695.18736223481</v>
      </c>
      <c r="C37" s="20">
        <v>44304.812637765193</v>
      </c>
    </row>
    <row r="38" spans="1:3">
      <c r="A38" s="20">
        <v>11</v>
      </c>
      <c r="B38" s="20">
        <v>631143.36027722922</v>
      </c>
      <c r="C38" s="20">
        <v>-71143.360277229222</v>
      </c>
    </row>
    <row r="39" spans="1:3">
      <c r="A39" s="20">
        <v>12</v>
      </c>
      <c r="B39" s="20">
        <v>272973.30069790885</v>
      </c>
      <c r="C39" s="20">
        <v>-4973.3006979088532</v>
      </c>
    </row>
    <row r="40" spans="1:3">
      <c r="A40" s="20">
        <v>13</v>
      </c>
      <c r="B40" s="20">
        <v>235137.86390302089</v>
      </c>
      <c r="C40" s="20">
        <v>54862.136096979113</v>
      </c>
    </row>
    <row r="41" spans="1:3">
      <c r="A41" s="20">
        <v>14</v>
      </c>
      <c r="B41" s="20">
        <v>156247.74738070305</v>
      </c>
      <c r="C41" s="20">
        <v>16952.252619296953</v>
      </c>
    </row>
    <row r="42" spans="1:3">
      <c r="A42" s="20">
        <v>15</v>
      </c>
      <c r="B42" s="20">
        <v>305423.5318437824</v>
      </c>
      <c r="C42" s="20">
        <v>18226.468156217597</v>
      </c>
    </row>
    <row r="43" spans="1:3">
      <c r="A43" s="20">
        <v>16</v>
      </c>
      <c r="B43" s="20">
        <v>138392.30964064249</v>
      </c>
      <c r="C43" s="20">
        <v>24107.690359357512</v>
      </c>
    </row>
    <row r="44" spans="1:3">
      <c r="A44" s="20">
        <v>17</v>
      </c>
      <c r="B44" s="20">
        <v>347173.01635470369</v>
      </c>
      <c r="C44" s="20">
        <v>6326.9836452963063</v>
      </c>
    </row>
    <row r="45" spans="1:3">
      <c r="A45" s="20">
        <v>18</v>
      </c>
      <c r="B45" s="20">
        <v>124009.92376001229</v>
      </c>
      <c r="C45" s="20">
        <v>10390.076239987713</v>
      </c>
    </row>
    <row r="46" spans="1:3">
      <c r="A46" s="20">
        <v>19</v>
      </c>
      <c r="B46" s="20">
        <v>211471.80396361914</v>
      </c>
      <c r="C46" s="20">
        <v>-24471.803963619139</v>
      </c>
    </row>
    <row r="47" spans="1:3">
      <c r="A47" s="20">
        <v>20</v>
      </c>
      <c r="B47" s="20">
        <v>146000.71928827936</v>
      </c>
      <c r="C47" s="20">
        <v>9699.2807117206394</v>
      </c>
    </row>
    <row r="48" spans="1:3">
      <c r="A48" s="20">
        <v>21</v>
      </c>
      <c r="B48" s="20">
        <v>115699.78716214535</v>
      </c>
      <c r="C48" s="20">
        <v>-22099.787162145352</v>
      </c>
    </row>
    <row r="49" spans="1:3">
      <c r="A49" s="20">
        <v>22</v>
      </c>
      <c r="B49" s="20">
        <v>87069.407683139259</v>
      </c>
      <c r="C49" s="20">
        <v>22930.592316860741</v>
      </c>
    </row>
    <row r="50" spans="1:3">
      <c r="A50" s="20">
        <v>23</v>
      </c>
      <c r="B50" s="20">
        <v>528280.82312355866</v>
      </c>
      <c r="C50" s="20">
        <v>44919.176876441343</v>
      </c>
    </row>
    <row r="51" spans="1:3">
      <c r="A51" s="20">
        <v>24</v>
      </c>
      <c r="B51" s="20">
        <v>121341.23798531597</v>
      </c>
      <c r="C51" s="20">
        <v>-42041.237985315965</v>
      </c>
    </row>
    <row r="52" spans="1:3" ht="15.75" thickBot="1">
      <c r="A52" s="21">
        <v>25</v>
      </c>
      <c r="B52" s="21">
        <v>224939.70961434123</v>
      </c>
      <c r="C52" s="21">
        <v>47060.290385658765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topLeftCell="A51" workbookViewId="0">
      <selection activeCell="Q66" sqref="Q66"/>
    </sheetView>
  </sheetViews>
  <sheetFormatPr defaultRowHeight="15"/>
  <cols>
    <col min="1" max="2" width="18.140625" bestFit="1" customWidth="1"/>
    <col min="3" max="3" width="14.5703125" bestFit="1" customWidth="1"/>
  </cols>
  <sheetData>
    <row r="1" spans="1:9">
      <c r="A1" t="s">
        <v>32</v>
      </c>
    </row>
    <row r="2" spans="1:9" ht="15.75" thickBot="1"/>
    <row r="3" spans="1:9">
      <c r="A3" s="23" t="s">
        <v>33</v>
      </c>
      <c r="B3" s="23"/>
    </row>
    <row r="4" spans="1:9">
      <c r="A4" s="20" t="s">
        <v>34</v>
      </c>
      <c r="B4" s="20">
        <v>0.99440488577644981</v>
      </c>
    </row>
    <row r="5" spans="1:9">
      <c r="A5" s="20" t="s">
        <v>35</v>
      </c>
      <c r="B5" s="20">
        <v>0.98884107685607425</v>
      </c>
    </row>
    <row r="6" spans="1:9">
      <c r="A6" s="20" t="s">
        <v>36</v>
      </c>
      <c r="B6" s="20">
        <v>0.94237208384299009</v>
      </c>
      <c r="D6" s="19" t="s">
        <v>85</v>
      </c>
    </row>
    <row r="7" spans="1:9">
      <c r="A7" s="20" t="s">
        <v>37</v>
      </c>
      <c r="B7" s="20">
        <v>40191.44975288448</v>
      </c>
    </row>
    <row r="8" spans="1:9" ht="15.75" thickBot="1">
      <c r="A8" s="21" t="s">
        <v>38</v>
      </c>
      <c r="B8" s="21">
        <v>25</v>
      </c>
    </row>
    <row r="9" spans="1:9">
      <c r="E9" s="19" t="s">
        <v>86</v>
      </c>
    </row>
    <row r="10" spans="1:9" ht="15.75" thickBot="1">
      <c r="A10" t="s">
        <v>39</v>
      </c>
    </row>
    <row r="11" spans="1:9">
      <c r="A11" s="22"/>
      <c r="B11" s="22" t="s">
        <v>44</v>
      </c>
      <c r="C11" s="22" t="s">
        <v>45</v>
      </c>
      <c r="D11" s="22" t="s">
        <v>46</v>
      </c>
      <c r="E11" s="22" t="s">
        <v>8</v>
      </c>
      <c r="F11" s="22" t="s">
        <v>47</v>
      </c>
    </row>
    <row r="12" spans="1:9">
      <c r="A12" s="20" t="s">
        <v>40</v>
      </c>
      <c r="B12" s="20">
        <v>3</v>
      </c>
      <c r="C12" s="20">
        <v>3149156452512.75</v>
      </c>
      <c r="D12" s="20">
        <v>1049718817504.25</v>
      </c>
      <c r="E12" s="20">
        <v>649.83880046034119</v>
      </c>
      <c r="F12" s="20">
        <v>7.3480750320314562E-21</v>
      </c>
    </row>
    <row r="13" spans="1:9">
      <c r="A13" s="20" t="s">
        <v>41</v>
      </c>
      <c r="B13" s="20">
        <v>22</v>
      </c>
      <c r="C13" s="20">
        <v>35537757931.250038</v>
      </c>
      <c r="D13" s="20">
        <v>1615352633.2386382</v>
      </c>
      <c r="E13" s="20"/>
      <c r="F13" s="20"/>
    </row>
    <row r="14" spans="1:9" ht="15.75" thickBot="1">
      <c r="A14" s="21" t="s">
        <v>42</v>
      </c>
      <c r="B14" s="21">
        <v>25</v>
      </c>
      <c r="C14" s="21">
        <v>3184694210444</v>
      </c>
      <c r="D14" s="21"/>
      <c r="E14" s="21"/>
      <c r="F14" s="21"/>
    </row>
    <row r="15" spans="1:9" ht="15.75" thickBot="1">
      <c r="A15" s="28" t="s">
        <v>87</v>
      </c>
    </row>
    <row r="16" spans="1:9">
      <c r="A16" s="22"/>
      <c r="B16" s="22" t="s">
        <v>48</v>
      </c>
      <c r="C16" s="22" t="s">
        <v>37</v>
      </c>
      <c r="D16" s="22" t="s">
        <v>49</v>
      </c>
      <c r="E16" s="22" t="s">
        <v>50</v>
      </c>
      <c r="F16" s="22" t="s">
        <v>51</v>
      </c>
      <c r="G16" s="22" t="s">
        <v>52</v>
      </c>
      <c r="H16" s="22" t="s">
        <v>53</v>
      </c>
      <c r="I16" s="22" t="s">
        <v>54</v>
      </c>
    </row>
    <row r="17" spans="1:9">
      <c r="A17" s="20" t="s">
        <v>43</v>
      </c>
      <c r="B17" s="20">
        <v>0</v>
      </c>
      <c r="C17" s="20" t="e">
        <v>#N/A</v>
      </c>
      <c r="D17" s="20" t="e">
        <v>#N/A</v>
      </c>
      <c r="E17" s="20" t="e">
        <v>#N/A</v>
      </c>
      <c r="F17" s="20" t="e">
        <v>#N/A</v>
      </c>
      <c r="G17" s="20" t="e">
        <v>#N/A</v>
      </c>
      <c r="H17" s="20" t="e">
        <v>#N/A</v>
      </c>
      <c r="I17" s="20" t="e">
        <v>#N/A</v>
      </c>
    </row>
    <row r="18" spans="1:9">
      <c r="A18" s="20" t="s">
        <v>4</v>
      </c>
      <c r="B18" s="20">
        <v>7.9843317691216225</v>
      </c>
      <c r="C18" s="20">
        <v>1.8180835377816225</v>
      </c>
      <c r="D18" s="20">
        <v>4.3916198586033586</v>
      </c>
      <c r="E18" s="20">
        <v>2.3178705405879337E-4</v>
      </c>
      <c r="F18" s="20">
        <v>4.2138573023491919</v>
      </c>
      <c r="G18" s="20">
        <v>11.754806235894053</v>
      </c>
      <c r="H18" s="20">
        <v>4.2138573023491919</v>
      </c>
      <c r="I18" s="20">
        <v>11.754806235894053</v>
      </c>
    </row>
    <row r="19" spans="1:9">
      <c r="A19" s="20" t="s">
        <v>5</v>
      </c>
      <c r="B19" s="20">
        <v>5385.6731345695289</v>
      </c>
      <c r="C19" s="20">
        <v>1682.994438958867</v>
      </c>
      <c r="D19" s="20">
        <v>3.2000540286402912</v>
      </c>
      <c r="E19" s="20">
        <v>4.131552557784867E-3</v>
      </c>
      <c r="F19" s="20">
        <v>1895.3563103177453</v>
      </c>
      <c r="G19" s="20">
        <v>8875.989958821312</v>
      </c>
      <c r="H19" s="20">
        <v>1895.3563103177453</v>
      </c>
      <c r="I19" s="20">
        <v>8875.989958821312</v>
      </c>
    </row>
    <row r="20" spans="1:9" ht="15.75" thickBot="1">
      <c r="A20" s="21" t="s">
        <v>6</v>
      </c>
      <c r="B20" s="21">
        <v>18.134150831464559</v>
      </c>
      <c r="C20" s="21">
        <v>1.097344775217852</v>
      </c>
      <c r="D20" s="21">
        <v>16.525481545090923</v>
      </c>
      <c r="E20" s="21">
        <v>6.8912472378210339E-14</v>
      </c>
      <c r="F20" s="21">
        <v>15.858397066456861</v>
      </c>
      <c r="G20" s="21">
        <v>20.409904596472259</v>
      </c>
      <c r="H20" s="21">
        <v>15.858397066456861</v>
      </c>
      <c r="I20" s="21">
        <v>20.409904596472259</v>
      </c>
    </row>
    <row r="22" spans="1:9">
      <c r="D22" s="19" t="s">
        <v>88</v>
      </c>
    </row>
    <row r="23" spans="1:9">
      <c r="D23" s="19"/>
    </row>
    <row r="24" spans="1:9">
      <c r="A24" t="s">
        <v>55</v>
      </c>
      <c r="E24" s="19" t="s">
        <v>93</v>
      </c>
      <c r="F24" t="s">
        <v>89</v>
      </c>
    </row>
    <row r="25" spans="1:9" ht="15.75" thickBot="1"/>
    <row r="26" spans="1:9" ht="15.75" thickBot="1">
      <c r="A26" s="22" t="s">
        <v>56</v>
      </c>
      <c r="B26" s="22" t="s">
        <v>57</v>
      </c>
      <c r="C26" s="22" t="s">
        <v>58</v>
      </c>
    </row>
    <row r="27" spans="1:9">
      <c r="A27" s="20">
        <v>1</v>
      </c>
      <c r="B27" s="20">
        <v>112211.89561924369</v>
      </c>
      <c r="C27" s="20">
        <v>-21911.895619243689</v>
      </c>
      <c r="E27" s="22" t="s">
        <v>90</v>
      </c>
      <c r="F27" s="22" t="s">
        <v>92</v>
      </c>
    </row>
    <row r="28" spans="1:9">
      <c r="A28" s="20">
        <v>2</v>
      </c>
      <c r="B28" s="20">
        <v>403073.70144243311</v>
      </c>
      <c r="C28" s="20">
        <v>-19073.701442433114</v>
      </c>
      <c r="E28" s="20">
        <v>-73616.711725250469</v>
      </c>
      <c r="F28" s="20">
        <v>1</v>
      </c>
    </row>
    <row r="29" spans="1:9">
      <c r="A29" s="20">
        <v>3</v>
      </c>
      <c r="B29" s="20">
        <v>167168.76150095422</v>
      </c>
      <c r="C29" s="20">
        <v>-9668.7615009542205</v>
      </c>
      <c r="E29" s="20">
        <v>-40344.773652335352</v>
      </c>
      <c r="F29" s="20">
        <v>2</v>
      </c>
    </row>
    <row r="30" spans="1:9">
      <c r="A30" s="20">
        <v>4</v>
      </c>
      <c r="B30" s="20">
        <v>713365.05600763566</v>
      </c>
      <c r="C30" s="20">
        <v>-37165.056007635663</v>
      </c>
      <c r="E30" s="20">
        <v>-7072.8355794202362</v>
      </c>
      <c r="F30" s="20">
        <v>8</v>
      </c>
    </row>
    <row r="31" spans="1:9">
      <c r="A31" s="20">
        <v>5</v>
      </c>
      <c r="B31" s="20">
        <v>152100.31169953945</v>
      </c>
      <c r="C31" s="20">
        <v>12899.688300460548</v>
      </c>
      <c r="E31" s="20">
        <v>26199.10249349488</v>
      </c>
      <c r="F31" s="20">
        <v>9</v>
      </c>
    </row>
    <row r="32" spans="1:9">
      <c r="A32" s="20">
        <v>6</v>
      </c>
      <c r="B32" s="20">
        <v>363740.21600410726</v>
      </c>
      <c r="C32" s="20">
        <v>-63740.216004107264</v>
      </c>
      <c r="E32" s="20">
        <v>59471.040566409996</v>
      </c>
      <c r="F32" s="20">
        <v>4</v>
      </c>
    </row>
    <row r="33" spans="1:6" ht="15.75" thickBot="1">
      <c r="A33" s="20">
        <v>7</v>
      </c>
      <c r="B33" s="20">
        <v>112295.63399456308</v>
      </c>
      <c r="C33" s="20">
        <v>-3545.6339945630752</v>
      </c>
      <c r="E33" s="21" t="s">
        <v>91</v>
      </c>
      <c r="F33" s="21">
        <v>1</v>
      </c>
    </row>
    <row r="34" spans="1:6">
      <c r="A34" s="20">
        <v>8</v>
      </c>
      <c r="B34" s="20">
        <v>183795.0213606749</v>
      </c>
      <c r="C34" s="20">
        <v>92742.978639325098</v>
      </c>
    </row>
    <row r="35" spans="1:6">
      <c r="A35" s="20">
        <v>9</v>
      </c>
      <c r="B35" s="20">
        <v>429979.73979617748</v>
      </c>
      <c r="C35" s="20">
        <v>-9979.7397961774841</v>
      </c>
    </row>
    <row r="36" spans="1:6">
      <c r="A36" s="20">
        <v>10</v>
      </c>
      <c r="B36" s="20">
        <v>899183.96855487651</v>
      </c>
      <c r="C36" s="20">
        <v>50816.031445123488</v>
      </c>
    </row>
    <row r="37" spans="1:6">
      <c r="A37" s="20">
        <v>11</v>
      </c>
      <c r="B37" s="20">
        <v>633616.71172525047</v>
      </c>
      <c r="C37" s="20">
        <v>-73616.711725250469</v>
      </c>
    </row>
    <row r="38" spans="1:6">
      <c r="A38" s="20">
        <v>12</v>
      </c>
      <c r="B38" s="20">
        <v>279104.26844528207</v>
      </c>
      <c r="C38" s="20">
        <v>-11104.268445282069</v>
      </c>
    </row>
    <row r="39" spans="1:6">
      <c r="A39" s="20">
        <v>13</v>
      </c>
      <c r="B39" s="20">
        <v>244311.14232671744</v>
      </c>
      <c r="C39" s="20">
        <v>45688.85767328256</v>
      </c>
    </row>
    <row r="40" spans="1:6">
      <c r="A40" s="20">
        <v>14</v>
      </c>
      <c r="B40" s="20">
        <v>156517.50118229626</v>
      </c>
      <c r="C40" s="20">
        <v>16682.498817703745</v>
      </c>
    </row>
    <row r="41" spans="1:6">
      <c r="A41" s="20">
        <v>15</v>
      </c>
      <c r="B41" s="20">
        <v>300779.32471552253</v>
      </c>
      <c r="C41" s="20">
        <v>22870.675284477475</v>
      </c>
    </row>
    <row r="42" spans="1:6">
      <c r="A42" s="20">
        <v>16</v>
      </c>
      <c r="B42" s="20">
        <v>138231.69951650599</v>
      </c>
      <c r="C42" s="20">
        <v>24268.300483494007</v>
      </c>
    </row>
    <row r="43" spans="1:6">
      <c r="A43" s="20">
        <v>17</v>
      </c>
      <c r="B43" s="20">
        <v>348454.68508842622</v>
      </c>
      <c r="C43" s="20">
        <v>5045.314911573776</v>
      </c>
    </row>
    <row r="44" spans="1:6">
      <c r="A44" s="20">
        <v>18</v>
      </c>
      <c r="B44" s="20">
        <v>131448.41743230968</v>
      </c>
      <c r="C44" s="20">
        <v>2951.5825676903187</v>
      </c>
    </row>
    <row r="45" spans="1:6">
      <c r="A45" s="20">
        <v>19</v>
      </c>
      <c r="B45" s="20">
        <v>206505.45375096472</v>
      </c>
      <c r="C45" s="20">
        <v>-19505.45375096472</v>
      </c>
    </row>
    <row r="46" spans="1:6">
      <c r="A46" s="20">
        <v>20</v>
      </c>
      <c r="B46" s="20">
        <v>151506.20125469344</v>
      </c>
      <c r="C46" s="20">
        <v>4193.798745306558</v>
      </c>
    </row>
    <row r="47" spans="1:6">
      <c r="A47" s="20">
        <v>21</v>
      </c>
      <c r="B47" s="20">
        <v>124439.59245607472</v>
      </c>
      <c r="C47" s="20">
        <v>-30839.592456074723</v>
      </c>
    </row>
    <row r="48" spans="1:6">
      <c r="A48" s="20">
        <v>22</v>
      </c>
      <c r="B48" s="20">
        <v>92080.130649626939</v>
      </c>
      <c r="C48" s="20">
        <v>17919.869350373061</v>
      </c>
    </row>
    <row r="49" spans="1:3">
      <c r="A49" s="20">
        <v>23</v>
      </c>
      <c r="B49" s="20">
        <v>519212.5524690451</v>
      </c>
      <c r="C49" s="20">
        <v>53987.447530954902</v>
      </c>
    </row>
    <row r="50" spans="1:3">
      <c r="A50" s="20">
        <v>24</v>
      </c>
      <c r="B50" s="20">
        <v>129571.63200848468</v>
      </c>
      <c r="C50" s="20">
        <v>-50271.632008484681</v>
      </c>
    </row>
    <row r="51" spans="1:3" ht="15.75" thickBot="1">
      <c r="A51" s="21">
        <v>25</v>
      </c>
      <c r="B51" s="21">
        <v>232918.55550224701</v>
      </c>
      <c r="C51" s="21">
        <v>39081.444497752993</v>
      </c>
    </row>
    <row r="52" spans="1:3" ht="15.75" thickBot="1"/>
    <row r="53" spans="1:3">
      <c r="A53" s="22" t="s">
        <v>57</v>
      </c>
      <c r="B53" s="3" t="s">
        <v>1</v>
      </c>
    </row>
    <row r="54" spans="1:3">
      <c r="A54" s="20">
        <v>112211.89561924369</v>
      </c>
      <c r="B54" s="6">
        <v>90300</v>
      </c>
    </row>
    <row r="55" spans="1:3">
      <c r="A55" s="20">
        <v>403073.70144243311</v>
      </c>
      <c r="B55" s="6">
        <v>384000</v>
      </c>
    </row>
    <row r="56" spans="1:3">
      <c r="A56" s="20">
        <v>167168.76150095422</v>
      </c>
      <c r="B56" s="6">
        <v>157500</v>
      </c>
    </row>
    <row r="57" spans="1:3">
      <c r="A57" s="20">
        <v>713365.05600763566</v>
      </c>
      <c r="B57" s="6">
        <v>676200</v>
      </c>
    </row>
    <row r="58" spans="1:3">
      <c r="A58" s="20">
        <v>152100.31169953945</v>
      </c>
      <c r="B58" s="6">
        <v>165000</v>
      </c>
    </row>
    <row r="59" spans="1:3">
      <c r="A59" s="20">
        <v>363740.21600410726</v>
      </c>
      <c r="B59" s="6">
        <v>300000</v>
      </c>
    </row>
    <row r="60" spans="1:3">
      <c r="A60" s="20">
        <v>112295.63399456308</v>
      </c>
      <c r="B60" s="6">
        <v>108750</v>
      </c>
    </row>
    <row r="61" spans="1:3">
      <c r="A61" s="20">
        <v>183795.0213606749</v>
      </c>
      <c r="B61" s="6">
        <v>276538</v>
      </c>
    </row>
    <row r="62" spans="1:3">
      <c r="A62" s="20">
        <v>429979.73979617748</v>
      </c>
      <c r="B62" s="6">
        <v>420000</v>
      </c>
    </row>
    <row r="63" spans="1:3">
      <c r="A63" s="20">
        <v>899183.96855487651</v>
      </c>
      <c r="B63" s="6">
        <v>950000</v>
      </c>
    </row>
    <row r="64" spans="1:3">
      <c r="A64" s="20">
        <v>633616.71172525047</v>
      </c>
      <c r="B64" s="6">
        <v>560000</v>
      </c>
    </row>
    <row r="65" spans="1:2">
      <c r="A65" s="20">
        <v>279104.26844528207</v>
      </c>
      <c r="B65" s="6">
        <v>268000</v>
      </c>
    </row>
    <row r="66" spans="1:2">
      <c r="A66" s="20">
        <v>244311.14232671744</v>
      </c>
      <c r="B66" s="6">
        <v>290000</v>
      </c>
    </row>
    <row r="67" spans="1:2">
      <c r="A67" s="20">
        <v>156517.50118229626</v>
      </c>
      <c r="B67" s="6">
        <v>173200</v>
      </c>
    </row>
    <row r="68" spans="1:2">
      <c r="A68" s="20">
        <v>300779.32471552253</v>
      </c>
      <c r="B68" s="6">
        <v>323650</v>
      </c>
    </row>
    <row r="69" spans="1:2">
      <c r="A69" s="20">
        <v>138231.69951650599</v>
      </c>
      <c r="B69" s="6">
        <v>162500</v>
      </c>
    </row>
    <row r="70" spans="1:2">
      <c r="A70" s="20">
        <v>348454.68508842622</v>
      </c>
      <c r="B70" s="6">
        <v>353500</v>
      </c>
    </row>
    <row r="71" spans="1:2">
      <c r="A71" s="20">
        <v>131448.41743230968</v>
      </c>
      <c r="B71" s="6">
        <v>134400</v>
      </c>
    </row>
    <row r="72" spans="1:2">
      <c r="A72" s="20">
        <v>206505.45375096472</v>
      </c>
      <c r="B72" s="6">
        <v>187000</v>
      </c>
    </row>
    <row r="73" spans="1:2">
      <c r="A73" s="20">
        <v>151506.20125469344</v>
      </c>
      <c r="B73" s="6">
        <v>155700</v>
      </c>
    </row>
    <row r="74" spans="1:2">
      <c r="A74" s="20">
        <v>124439.59245607472</v>
      </c>
      <c r="B74" s="6">
        <v>93600</v>
      </c>
    </row>
    <row r="75" spans="1:2">
      <c r="A75" s="20">
        <v>92080.130649626939</v>
      </c>
      <c r="B75" s="6">
        <v>110000</v>
      </c>
    </row>
    <row r="76" spans="1:2">
      <c r="A76" s="20">
        <v>519212.5524690451</v>
      </c>
      <c r="B76" s="6">
        <v>573200</v>
      </c>
    </row>
    <row r="77" spans="1:2">
      <c r="A77" s="20">
        <v>129571.63200848468</v>
      </c>
      <c r="B77" s="6">
        <v>79300</v>
      </c>
    </row>
    <row r="78" spans="1:2" ht="15.75" thickBot="1">
      <c r="A78" s="21">
        <v>232918.55550224701</v>
      </c>
      <c r="B78" s="6">
        <v>272000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topLeftCell="A29" workbookViewId="0">
      <selection activeCell="D38" sqref="D38:D63"/>
    </sheetView>
  </sheetViews>
  <sheetFormatPr defaultRowHeight="15"/>
  <cols>
    <col min="2" max="2" width="11" bestFit="1" customWidth="1"/>
    <col min="3" max="3" width="11.28515625" bestFit="1" customWidth="1"/>
    <col min="4" max="4" width="12.5703125" bestFit="1" customWidth="1"/>
    <col min="6" max="6" width="11.7109375" bestFit="1" customWidth="1"/>
  </cols>
  <sheetData>
    <row r="1" spans="1:8">
      <c r="B1" t="s">
        <v>21</v>
      </c>
      <c r="D1" t="s">
        <v>22</v>
      </c>
    </row>
    <row r="2" spans="1:8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2" t="s">
        <v>5</v>
      </c>
      <c r="G2" s="4" t="s">
        <v>6</v>
      </c>
      <c r="H2" s="2" t="s">
        <v>7</v>
      </c>
    </row>
    <row r="3" spans="1:8">
      <c r="A3" s="5">
        <v>229</v>
      </c>
      <c r="B3" s="6">
        <v>90300</v>
      </c>
      <c r="C3" s="5">
        <v>4</v>
      </c>
      <c r="D3" s="5">
        <v>82</v>
      </c>
      <c r="E3" s="7">
        <v>4365</v>
      </c>
      <c r="F3" s="5">
        <v>0</v>
      </c>
      <c r="G3" s="7">
        <v>4266</v>
      </c>
      <c r="H3" s="5" t="s">
        <v>8</v>
      </c>
    </row>
    <row r="4" spans="1:8">
      <c r="A4" s="5">
        <v>94</v>
      </c>
      <c r="B4" s="6">
        <v>384000</v>
      </c>
      <c r="C4" s="5">
        <v>20</v>
      </c>
      <c r="D4" s="5">
        <v>13</v>
      </c>
      <c r="E4" s="7">
        <v>17798</v>
      </c>
      <c r="F4" s="5">
        <v>0</v>
      </c>
      <c r="G4" s="7">
        <v>14391</v>
      </c>
      <c r="H4" s="5" t="s">
        <v>9</v>
      </c>
    </row>
    <row r="5" spans="1:8">
      <c r="A5" s="5">
        <v>43</v>
      </c>
      <c r="B5" s="6">
        <v>157500</v>
      </c>
      <c r="C5" s="5">
        <v>5</v>
      </c>
      <c r="D5" s="5">
        <v>66</v>
      </c>
      <c r="E5" s="7">
        <v>5913</v>
      </c>
      <c r="F5" s="5">
        <v>0</v>
      </c>
      <c r="G5" s="7">
        <v>6615</v>
      </c>
      <c r="H5" s="5" t="s">
        <v>9</v>
      </c>
    </row>
    <row r="6" spans="1:8">
      <c r="A6" s="5">
        <v>79</v>
      </c>
      <c r="B6" s="6">
        <v>676200</v>
      </c>
      <c r="C6" s="5">
        <v>26</v>
      </c>
      <c r="D6" s="5">
        <v>64</v>
      </c>
      <c r="E6" s="7">
        <v>7750</v>
      </c>
      <c r="F6" s="5">
        <v>6</v>
      </c>
      <c r="G6" s="7">
        <v>34144</v>
      </c>
      <c r="H6" s="5" t="s">
        <v>10</v>
      </c>
    </row>
    <row r="7" spans="1:8">
      <c r="A7" s="5">
        <v>134</v>
      </c>
      <c r="B7" s="6">
        <v>165000</v>
      </c>
      <c r="C7" s="5">
        <v>5</v>
      </c>
      <c r="D7" s="5">
        <v>55</v>
      </c>
      <c r="E7" s="7">
        <v>5150</v>
      </c>
      <c r="F7" s="5">
        <v>0</v>
      </c>
      <c r="G7" s="7">
        <v>6120</v>
      </c>
      <c r="H7" s="5" t="s">
        <v>9</v>
      </c>
    </row>
    <row r="8" spans="1:8">
      <c r="A8" s="5">
        <v>179</v>
      </c>
      <c r="B8" s="6">
        <v>300000</v>
      </c>
      <c r="C8" s="5">
        <v>10</v>
      </c>
      <c r="D8" s="5">
        <v>65</v>
      </c>
      <c r="E8" s="7">
        <v>12506</v>
      </c>
      <c r="F8" s="5">
        <v>0</v>
      </c>
      <c r="G8" s="7">
        <v>14552</v>
      </c>
      <c r="H8" s="5" t="s">
        <v>9</v>
      </c>
    </row>
    <row r="9" spans="1:8">
      <c r="A9" s="5">
        <v>87</v>
      </c>
      <c r="B9" s="6">
        <v>108750</v>
      </c>
      <c r="C9" s="5">
        <v>4</v>
      </c>
      <c r="D9" s="5">
        <v>82</v>
      </c>
      <c r="E9" s="7">
        <v>7160</v>
      </c>
      <c r="F9" s="5">
        <v>0</v>
      </c>
      <c r="G9" s="7">
        <v>3040</v>
      </c>
      <c r="H9" s="5" t="s">
        <v>9</v>
      </c>
    </row>
    <row r="10" spans="1:8">
      <c r="A10" s="5">
        <v>120</v>
      </c>
      <c r="B10" s="6">
        <v>276538</v>
      </c>
      <c r="C10" s="5">
        <v>11</v>
      </c>
      <c r="D10" s="5">
        <v>23</v>
      </c>
      <c r="E10" s="7">
        <v>5120</v>
      </c>
      <c r="F10" s="5">
        <v>0</v>
      </c>
      <c r="G10" s="7">
        <v>7881</v>
      </c>
      <c r="H10" s="5" t="s">
        <v>9</v>
      </c>
    </row>
    <row r="11" spans="1:8">
      <c r="A11" s="5">
        <v>246</v>
      </c>
      <c r="B11" s="6">
        <v>420000</v>
      </c>
      <c r="C11" s="5">
        <v>20</v>
      </c>
      <c r="D11" s="5">
        <v>18</v>
      </c>
      <c r="E11" s="7">
        <v>11745</v>
      </c>
      <c r="F11" s="5">
        <v>20</v>
      </c>
      <c r="G11" s="7">
        <v>12600</v>
      </c>
      <c r="H11" s="5" t="s">
        <v>9</v>
      </c>
    </row>
    <row r="12" spans="1:8">
      <c r="A12" s="5">
        <v>25</v>
      </c>
      <c r="B12" s="6">
        <v>950000</v>
      </c>
      <c r="C12" s="5">
        <v>62</v>
      </c>
      <c r="D12" s="5">
        <v>71</v>
      </c>
      <c r="E12" s="7">
        <v>21000</v>
      </c>
      <c r="F12" s="5">
        <v>3</v>
      </c>
      <c r="G12" s="7">
        <v>39448</v>
      </c>
      <c r="H12" s="5" t="s">
        <v>9</v>
      </c>
    </row>
    <row r="13" spans="1:8">
      <c r="A13" s="5">
        <v>15</v>
      </c>
      <c r="B13" s="6">
        <v>560000</v>
      </c>
      <c r="C13" s="5">
        <v>26</v>
      </c>
      <c r="D13" s="5">
        <v>74</v>
      </c>
      <c r="E13" s="7">
        <v>11221</v>
      </c>
      <c r="F13" s="5">
        <v>0</v>
      </c>
      <c r="G13" s="7">
        <v>30000</v>
      </c>
      <c r="H13" s="5" t="s">
        <v>9</v>
      </c>
    </row>
    <row r="14" spans="1:8">
      <c r="A14" s="5">
        <v>131</v>
      </c>
      <c r="B14" s="6">
        <v>268000</v>
      </c>
      <c r="C14" s="5">
        <v>13</v>
      </c>
      <c r="D14" s="5">
        <v>56</v>
      </c>
      <c r="E14" s="7">
        <v>7818</v>
      </c>
      <c r="F14" s="5">
        <v>13</v>
      </c>
      <c r="G14" s="7">
        <v>8088</v>
      </c>
      <c r="H14" s="5" t="s">
        <v>8</v>
      </c>
    </row>
    <row r="15" spans="1:8">
      <c r="A15" s="5">
        <v>172</v>
      </c>
      <c r="B15" s="6">
        <v>290000</v>
      </c>
      <c r="C15" s="5">
        <v>9</v>
      </c>
      <c r="D15" s="5">
        <v>76</v>
      </c>
      <c r="E15" s="7">
        <v>4900</v>
      </c>
      <c r="F15" s="5">
        <v>0</v>
      </c>
      <c r="G15" s="7">
        <v>11315</v>
      </c>
      <c r="H15" s="5" t="s">
        <v>10</v>
      </c>
    </row>
    <row r="16" spans="1:8">
      <c r="A16" s="5">
        <v>95</v>
      </c>
      <c r="B16" s="6">
        <v>173200</v>
      </c>
      <c r="C16" s="5">
        <v>6</v>
      </c>
      <c r="D16" s="5">
        <v>21</v>
      </c>
      <c r="E16" s="7">
        <v>5424</v>
      </c>
      <c r="F16" s="5">
        <v>6</v>
      </c>
      <c r="G16" s="7">
        <v>4461</v>
      </c>
      <c r="H16" s="5" t="s">
        <v>9</v>
      </c>
    </row>
    <row r="17" spans="1:8">
      <c r="A17" s="5">
        <v>121</v>
      </c>
      <c r="B17" s="6">
        <v>323650</v>
      </c>
      <c r="C17" s="5">
        <v>11</v>
      </c>
      <c r="D17" s="5">
        <v>24</v>
      </c>
      <c r="E17" s="7">
        <v>11834</v>
      </c>
      <c r="F17" s="5">
        <v>8</v>
      </c>
      <c r="G17" s="7">
        <v>9000</v>
      </c>
      <c r="H17" s="5" t="s">
        <v>9</v>
      </c>
    </row>
    <row r="18" spans="1:8">
      <c r="A18" s="5">
        <v>77</v>
      </c>
      <c r="B18" s="6">
        <v>162500</v>
      </c>
      <c r="C18" s="5">
        <v>5</v>
      </c>
      <c r="D18" s="5">
        <v>19</v>
      </c>
      <c r="E18" s="7">
        <v>5246</v>
      </c>
      <c r="F18" s="5">
        <v>5</v>
      </c>
      <c r="G18" s="7">
        <v>3828</v>
      </c>
      <c r="H18" s="5" t="s">
        <v>9</v>
      </c>
    </row>
    <row r="19" spans="1:8">
      <c r="A19" s="5">
        <v>60</v>
      </c>
      <c r="B19" s="6">
        <v>353500</v>
      </c>
      <c r="C19" s="5">
        <v>20</v>
      </c>
      <c r="D19" s="5">
        <v>62</v>
      </c>
      <c r="E19" s="7">
        <v>11223</v>
      </c>
      <c r="F19" s="5">
        <v>2</v>
      </c>
      <c r="G19" s="7">
        <v>13680</v>
      </c>
      <c r="H19" s="5" t="s">
        <v>8</v>
      </c>
    </row>
    <row r="20" spans="1:8">
      <c r="A20" s="5">
        <v>174</v>
      </c>
      <c r="B20" s="6">
        <v>134400</v>
      </c>
      <c r="C20" s="5">
        <v>4</v>
      </c>
      <c r="D20" s="5">
        <v>70</v>
      </c>
      <c r="E20" s="7">
        <v>5834</v>
      </c>
      <c r="F20" s="5">
        <v>0</v>
      </c>
      <c r="G20" s="7">
        <v>4680</v>
      </c>
      <c r="H20" s="5" t="s">
        <v>10</v>
      </c>
    </row>
    <row r="21" spans="1:8">
      <c r="A21" s="5">
        <v>84</v>
      </c>
      <c r="B21" s="6">
        <v>187000</v>
      </c>
      <c r="C21" s="5">
        <v>8</v>
      </c>
      <c r="D21" s="5">
        <v>19</v>
      </c>
      <c r="E21" s="7">
        <v>9075</v>
      </c>
      <c r="F21" s="5">
        <v>0</v>
      </c>
      <c r="G21" s="7">
        <v>7392</v>
      </c>
      <c r="H21" s="5" t="s">
        <v>9</v>
      </c>
    </row>
    <row r="22" spans="1:8">
      <c r="A22" s="5">
        <v>31</v>
      </c>
      <c r="B22" s="6">
        <v>155700</v>
      </c>
      <c r="C22" s="5">
        <v>4</v>
      </c>
      <c r="D22" s="5">
        <v>57</v>
      </c>
      <c r="E22" s="7">
        <v>5280</v>
      </c>
      <c r="F22" s="5">
        <v>0</v>
      </c>
      <c r="G22" s="7">
        <v>6030</v>
      </c>
      <c r="H22" s="5" t="s">
        <v>10</v>
      </c>
    </row>
    <row r="23" spans="1:8">
      <c r="A23" s="5">
        <v>19</v>
      </c>
      <c r="B23" s="6">
        <v>93600</v>
      </c>
      <c r="C23" s="5">
        <v>4</v>
      </c>
      <c r="D23" s="5">
        <v>82</v>
      </c>
      <c r="E23" s="7">
        <v>6864</v>
      </c>
      <c r="F23" s="5">
        <v>0</v>
      </c>
      <c r="G23" s="7">
        <v>3840</v>
      </c>
      <c r="H23" s="5" t="s">
        <v>8</v>
      </c>
    </row>
    <row r="24" spans="1:8">
      <c r="A24" s="5">
        <v>74</v>
      </c>
      <c r="B24" s="6">
        <v>110000</v>
      </c>
      <c r="C24" s="5">
        <v>4</v>
      </c>
      <c r="D24" s="5">
        <v>50</v>
      </c>
      <c r="E24" s="7">
        <v>4510</v>
      </c>
      <c r="F24" s="5">
        <v>0</v>
      </c>
      <c r="G24" s="7">
        <v>3092</v>
      </c>
      <c r="H24" s="5" t="s">
        <v>9</v>
      </c>
    </row>
    <row r="25" spans="1:8">
      <c r="A25" s="5">
        <v>57</v>
      </c>
      <c r="B25" s="6">
        <v>573200</v>
      </c>
      <c r="C25" s="5">
        <v>14</v>
      </c>
      <c r="D25" s="5">
        <v>10</v>
      </c>
      <c r="E25" s="7">
        <v>11192</v>
      </c>
      <c r="F25" s="5">
        <v>0</v>
      </c>
      <c r="G25" s="7">
        <v>23704</v>
      </c>
      <c r="H25" s="5" t="s">
        <v>10</v>
      </c>
    </row>
    <row r="26" spans="1:8">
      <c r="A26" s="5">
        <v>104</v>
      </c>
      <c r="B26" s="6">
        <v>79300</v>
      </c>
      <c r="C26" s="5">
        <v>4</v>
      </c>
      <c r="D26" s="5">
        <v>82</v>
      </c>
      <c r="E26" s="7">
        <v>7425</v>
      </c>
      <c r="F26" s="5">
        <v>0</v>
      </c>
      <c r="G26" s="7">
        <v>3876</v>
      </c>
      <c r="H26" s="5" t="s">
        <v>8</v>
      </c>
    </row>
    <row r="27" spans="1:8">
      <c r="A27" s="5">
        <v>24</v>
      </c>
      <c r="B27" s="6">
        <v>272000</v>
      </c>
      <c r="C27" s="5">
        <v>5</v>
      </c>
      <c r="D27" s="5">
        <v>82</v>
      </c>
      <c r="E27" s="7">
        <v>7500</v>
      </c>
      <c r="F27" s="5">
        <v>0</v>
      </c>
      <c r="G27" s="7">
        <v>9542</v>
      </c>
      <c r="H27" s="5" t="s">
        <v>10</v>
      </c>
    </row>
    <row r="29" spans="1:8">
      <c r="A29" t="s">
        <v>23</v>
      </c>
    </row>
    <row r="31" spans="1:8">
      <c r="B31" t="s">
        <v>24</v>
      </c>
    </row>
    <row r="32" spans="1:8">
      <c r="B32" t="s">
        <v>25</v>
      </c>
    </row>
    <row r="33" spans="2:15">
      <c r="B33" t="s">
        <v>26</v>
      </c>
    </row>
    <row r="34" spans="2:15">
      <c r="B34" t="s">
        <v>27</v>
      </c>
    </row>
    <row r="36" spans="2:15">
      <c r="B36" t="s">
        <v>28</v>
      </c>
    </row>
    <row r="38" spans="2:15">
      <c r="D38" s="3" t="s">
        <v>1</v>
      </c>
      <c r="E38" s="4" t="s">
        <v>4</v>
      </c>
      <c r="F38" s="2" t="s">
        <v>5</v>
      </c>
      <c r="G38" s="4" t="s">
        <v>6</v>
      </c>
      <c r="I38" s="4"/>
      <c r="L38" s="2" t="s">
        <v>7</v>
      </c>
      <c r="N38" s="2" t="s">
        <v>8</v>
      </c>
      <c r="O38" s="2" t="s">
        <v>3</v>
      </c>
    </row>
    <row r="39" spans="2:15">
      <c r="D39" s="6">
        <v>90300</v>
      </c>
      <c r="E39" s="7">
        <v>4365</v>
      </c>
      <c r="F39" s="5">
        <v>0</v>
      </c>
      <c r="G39" s="7">
        <v>4266</v>
      </c>
      <c r="I39" s="5"/>
      <c r="L39" s="5" t="s">
        <v>8</v>
      </c>
      <c r="N39" s="5">
        <f>IF(L39="F",1,0)</f>
        <v>1</v>
      </c>
      <c r="O39" s="5">
        <v>82</v>
      </c>
    </row>
    <row r="40" spans="2:15">
      <c r="D40" s="6">
        <v>384000</v>
      </c>
      <c r="E40" s="7">
        <v>17798</v>
      </c>
      <c r="F40" s="5">
        <v>0</v>
      </c>
      <c r="G40" s="7">
        <v>14391</v>
      </c>
      <c r="I40" s="5"/>
      <c r="L40" s="5" t="s">
        <v>9</v>
      </c>
      <c r="N40" s="5">
        <f>IF(L40="F",1,0)</f>
        <v>0</v>
      </c>
      <c r="O40" s="5">
        <v>13</v>
      </c>
    </row>
    <row r="41" spans="2:15">
      <c r="D41" s="6">
        <v>157500</v>
      </c>
      <c r="E41" s="7">
        <v>5913</v>
      </c>
      <c r="F41" s="5">
        <v>0</v>
      </c>
      <c r="G41" s="7">
        <v>6615</v>
      </c>
      <c r="I41" s="5"/>
      <c r="L41" s="5" t="s">
        <v>9</v>
      </c>
      <c r="N41" s="5">
        <f>IF(L41="F",1,0)</f>
        <v>0</v>
      </c>
      <c r="O41" s="5">
        <v>66</v>
      </c>
    </row>
    <row r="42" spans="2:15">
      <c r="D42" s="6">
        <v>676200</v>
      </c>
      <c r="E42" s="7">
        <v>7750</v>
      </c>
      <c r="F42" s="5">
        <v>6</v>
      </c>
      <c r="G42" s="7">
        <v>34144</v>
      </c>
      <c r="I42" s="5"/>
      <c r="L42" s="5" t="s">
        <v>10</v>
      </c>
      <c r="N42" s="5">
        <f>IF(L42="F",1,0)</f>
        <v>0</v>
      </c>
      <c r="O42" s="5">
        <v>64</v>
      </c>
    </row>
    <row r="43" spans="2:15">
      <c r="D43" s="6">
        <v>165000</v>
      </c>
      <c r="E43" s="7">
        <v>5150</v>
      </c>
      <c r="F43" s="5">
        <v>0</v>
      </c>
      <c r="G43" s="7">
        <v>6120</v>
      </c>
      <c r="I43" s="5"/>
      <c r="L43" s="5" t="s">
        <v>9</v>
      </c>
      <c r="N43" s="5">
        <f>IF(L43="F",1,0)</f>
        <v>0</v>
      </c>
      <c r="O43" s="5">
        <v>55</v>
      </c>
    </row>
    <row r="44" spans="2:15">
      <c r="D44" s="6">
        <v>300000</v>
      </c>
      <c r="E44" s="7">
        <v>12506</v>
      </c>
      <c r="F44" s="5">
        <v>0</v>
      </c>
      <c r="G44" s="7">
        <v>14552</v>
      </c>
      <c r="I44" s="5"/>
      <c r="L44" s="5" t="s">
        <v>9</v>
      </c>
      <c r="N44" s="5">
        <f>IF(L44="F",1,0)</f>
        <v>0</v>
      </c>
      <c r="O44" s="5">
        <v>65</v>
      </c>
    </row>
    <row r="45" spans="2:15">
      <c r="D45" s="6">
        <v>108750</v>
      </c>
      <c r="E45" s="7">
        <v>7160</v>
      </c>
      <c r="F45" s="5">
        <v>0</v>
      </c>
      <c r="G45" s="7">
        <v>3040</v>
      </c>
      <c r="I45" s="5"/>
      <c r="L45" s="5" t="s">
        <v>9</v>
      </c>
      <c r="N45" s="5">
        <f>IF(L45="F",1,0)</f>
        <v>0</v>
      </c>
      <c r="O45" s="5">
        <v>82</v>
      </c>
    </row>
    <row r="46" spans="2:15">
      <c r="D46" s="6">
        <v>276538</v>
      </c>
      <c r="E46" s="7">
        <v>5120</v>
      </c>
      <c r="F46" s="5">
        <v>0</v>
      </c>
      <c r="G46" s="7">
        <v>7881</v>
      </c>
      <c r="I46" s="5"/>
      <c r="L46" s="5" t="s">
        <v>9</v>
      </c>
      <c r="N46" s="5">
        <f>IF(L46="F",1,0)</f>
        <v>0</v>
      </c>
      <c r="O46" s="5">
        <v>23</v>
      </c>
    </row>
    <row r="47" spans="2:15">
      <c r="D47" s="6">
        <v>420000</v>
      </c>
      <c r="E47" s="7">
        <v>11745</v>
      </c>
      <c r="F47" s="5">
        <v>20</v>
      </c>
      <c r="G47" s="7">
        <v>12600</v>
      </c>
      <c r="I47" s="5"/>
      <c r="L47" s="5" t="s">
        <v>9</v>
      </c>
      <c r="N47" s="5">
        <f>IF(L47="F",1,0)</f>
        <v>0</v>
      </c>
      <c r="O47" s="5">
        <v>18</v>
      </c>
    </row>
    <row r="48" spans="2:15">
      <c r="D48" s="6">
        <v>950000</v>
      </c>
      <c r="E48" s="7">
        <v>21000</v>
      </c>
      <c r="F48" s="5">
        <v>3</v>
      </c>
      <c r="G48" s="7">
        <v>39448</v>
      </c>
      <c r="I48" s="5"/>
      <c r="L48" s="5" t="s">
        <v>9</v>
      </c>
      <c r="N48" s="5">
        <f>IF(L48="F",1,0)</f>
        <v>0</v>
      </c>
      <c r="O48" s="5">
        <v>71</v>
      </c>
    </row>
    <row r="49" spans="4:15">
      <c r="D49" s="6">
        <v>560000</v>
      </c>
      <c r="E49" s="7">
        <v>11221</v>
      </c>
      <c r="F49" s="5">
        <v>0</v>
      </c>
      <c r="G49" s="7">
        <v>30000</v>
      </c>
      <c r="I49" s="5"/>
      <c r="L49" s="5" t="s">
        <v>9</v>
      </c>
      <c r="N49" s="5">
        <f>IF(L49="F",1,0)</f>
        <v>0</v>
      </c>
      <c r="O49" s="5">
        <v>74</v>
      </c>
    </row>
    <row r="50" spans="4:15">
      <c r="D50" s="6">
        <v>268000</v>
      </c>
      <c r="E50" s="7">
        <v>7818</v>
      </c>
      <c r="F50" s="5">
        <v>13</v>
      </c>
      <c r="G50" s="7">
        <v>8088</v>
      </c>
      <c r="I50" s="5"/>
      <c r="L50" s="5" t="s">
        <v>8</v>
      </c>
      <c r="N50" s="5">
        <f>IF(L50="F",1,0)</f>
        <v>1</v>
      </c>
      <c r="O50" s="5">
        <v>56</v>
      </c>
    </row>
    <row r="51" spans="4:15">
      <c r="D51" s="6">
        <v>290000</v>
      </c>
      <c r="E51" s="7">
        <v>4900</v>
      </c>
      <c r="F51" s="5">
        <v>0</v>
      </c>
      <c r="G51" s="7">
        <v>11315</v>
      </c>
      <c r="I51" s="5"/>
      <c r="L51" s="5" t="s">
        <v>10</v>
      </c>
      <c r="N51" s="5">
        <f>IF(L51="F",1,0)</f>
        <v>0</v>
      </c>
      <c r="O51" s="5">
        <v>76</v>
      </c>
    </row>
    <row r="52" spans="4:15">
      <c r="D52" s="6">
        <v>173200</v>
      </c>
      <c r="E52" s="7">
        <v>5424</v>
      </c>
      <c r="F52" s="5">
        <v>6</v>
      </c>
      <c r="G52" s="7">
        <v>4461</v>
      </c>
      <c r="I52" s="5"/>
      <c r="L52" s="5" t="s">
        <v>9</v>
      </c>
      <c r="N52" s="5">
        <f>IF(L52="F",1,0)</f>
        <v>0</v>
      </c>
      <c r="O52" s="5">
        <v>21</v>
      </c>
    </row>
    <row r="53" spans="4:15">
      <c r="D53" s="6">
        <v>323650</v>
      </c>
      <c r="E53" s="7">
        <v>11834</v>
      </c>
      <c r="F53" s="5">
        <v>8</v>
      </c>
      <c r="G53" s="7">
        <v>9000</v>
      </c>
      <c r="I53" s="5"/>
      <c r="L53" s="5" t="s">
        <v>9</v>
      </c>
      <c r="N53" s="5">
        <f>IF(L53="F",1,0)</f>
        <v>0</v>
      </c>
      <c r="O53" s="5">
        <v>24</v>
      </c>
    </row>
    <row r="54" spans="4:15">
      <c r="D54" s="6">
        <v>162500</v>
      </c>
      <c r="E54" s="7">
        <v>5246</v>
      </c>
      <c r="F54" s="5">
        <v>5</v>
      </c>
      <c r="G54" s="7">
        <v>3828</v>
      </c>
      <c r="I54" s="5"/>
      <c r="L54" s="5" t="s">
        <v>9</v>
      </c>
      <c r="N54" s="5">
        <f>IF(L54="F",1,0)</f>
        <v>0</v>
      </c>
      <c r="O54" s="5">
        <v>19</v>
      </c>
    </row>
    <row r="55" spans="4:15">
      <c r="D55" s="6">
        <v>353500</v>
      </c>
      <c r="E55" s="7">
        <v>11223</v>
      </c>
      <c r="F55" s="5">
        <v>2</v>
      </c>
      <c r="G55" s="7">
        <v>13680</v>
      </c>
      <c r="I55" s="5"/>
      <c r="L55" s="5" t="s">
        <v>8</v>
      </c>
      <c r="N55" s="5">
        <f>IF(L55="F",1,0)</f>
        <v>1</v>
      </c>
      <c r="O55" s="5">
        <v>62</v>
      </c>
    </row>
    <row r="56" spans="4:15">
      <c r="D56" s="6">
        <v>134400</v>
      </c>
      <c r="E56" s="7">
        <v>5834</v>
      </c>
      <c r="F56" s="5">
        <v>0</v>
      </c>
      <c r="G56" s="7">
        <v>4680</v>
      </c>
      <c r="I56" s="5"/>
      <c r="L56" s="5" t="s">
        <v>10</v>
      </c>
      <c r="N56" s="5">
        <f>IF(L56="F",1,0)</f>
        <v>0</v>
      </c>
      <c r="O56" s="5">
        <v>70</v>
      </c>
    </row>
    <row r="57" spans="4:15">
      <c r="D57" s="6">
        <v>187000</v>
      </c>
      <c r="E57" s="7">
        <v>9075</v>
      </c>
      <c r="F57" s="5">
        <v>0</v>
      </c>
      <c r="G57" s="7">
        <v>7392</v>
      </c>
      <c r="I57" s="5"/>
      <c r="L57" s="5" t="s">
        <v>9</v>
      </c>
      <c r="N57" s="5">
        <f>IF(L57="F",1,0)</f>
        <v>0</v>
      </c>
      <c r="O57" s="5">
        <v>19</v>
      </c>
    </row>
    <row r="58" spans="4:15">
      <c r="D58" s="6">
        <v>155700</v>
      </c>
      <c r="E58" s="7">
        <v>5280</v>
      </c>
      <c r="F58" s="5">
        <v>0</v>
      </c>
      <c r="G58" s="7">
        <v>6030</v>
      </c>
      <c r="I58" s="5"/>
      <c r="L58" s="5" t="s">
        <v>10</v>
      </c>
      <c r="N58" s="5">
        <f>IF(L58="F",1,0)</f>
        <v>0</v>
      </c>
      <c r="O58" s="5">
        <v>57</v>
      </c>
    </row>
    <row r="59" spans="4:15">
      <c r="D59" s="6">
        <v>93600</v>
      </c>
      <c r="E59" s="7">
        <v>6864</v>
      </c>
      <c r="F59" s="5">
        <v>0</v>
      </c>
      <c r="G59" s="7">
        <v>3840</v>
      </c>
      <c r="I59" s="5"/>
      <c r="L59" s="5" t="s">
        <v>8</v>
      </c>
      <c r="N59" s="5">
        <f>IF(L59="F",1,0)</f>
        <v>1</v>
      </c>
      <c r="O59" s="5">
        <v>82</v>
      </c>
    </row>
    <row r="60" spans="4:15">
      <c r="D60" s="6">
        <v>110000</v>
      </c>
      <c r="E60" s="7">
        <v>4510</v>
      </c>
      <c r="F60" s="5">
        <v>0</v>
      </c>
      <c r="G60" s="7">
        <v>3092</v>
      </c>
      <c r="I60" s="5"/>
      <c r="L60" s="5" t="s">
        <v>9</v>
      </c>
      <c r="N60" s="5">
        <f>IF(L60="F",1,0)</f>
        <v>0</v>
      </c>
      <c r="O60" s="5">
        <v>50</v>
      </c>
    </row>
    <row r="61" spans="4:15">
      <c r="D61" s="6">
        <v>573200</v>
      </c>
      <c r="E61" s="7">
        <v>11192</v>
      </c>
      <c r="F61" s="5">
        <v>0</v>
      </c>
      <c r="G61" s="7">
        <v>23704</v>
      </c>
      <c r="I61" s="5"/>
      <c r="L61" s="5" t="s">
        <v>10</v>
      </c>
      <c r="N61" s="5">
        <f>IF(L61="F",1,0)</f>
        <v>0</v>
      </c>
      <c r="O61" s="5">
        <v>10</v>
      </c>
    </row>
    <row r="62" spans="4:15">
      <c r="D62" s="6">
        <v>79300</v>
      </c>
      <c r="E62" s="7">
        <v>7425</v>
      </c>
      <c r="F62" s="5">
        <v>0</v>
      </c>
      <c r="G62" s="7">
        <v>3876</v>
      </c>
      <c r="I62" s="5"/>
      <c r="L62" s="5" t="s">
        <v>8</v>
      </c>
      <c r="N62" s="5">
        <f>IF(L62="F",1,0)</f>
        <v>1</v>
      </c>
      <c r="O62" s="5">
        <v>82</v>
      </c>
    </row>
    <row r="63" spans="4:15">
      <c r="D63" s="6">
        <v>272000</v>
      </c>
      <c r="E63" s="7">
        <v>7500</v>
      </c>
      <c r="F63" s="5">
        <v>0</v>
      </c>
      <c r="G63" s="7">
        <v>9542</v>
      </c>
      <c r="I63" s="5"/>
      <c r="L63" s="5" t="s">
        <v>10</v>
      </c>
      <c r="N63" s="5">
        <f>IF(L63="F",1,0)</f>
        <v>0</v>
      </c>
      <c r="O63" s="5">
        <v>82</v>
      </c>
    </row>
    <row r="65" spans="1:6">
      <c r="A65" s="8" t="s">
        <v>29</v>
      </c>
      <c r="F65" s="19" t="s">
        <v>30</v>
      </c>
    </row>
    <row r="67" spans="1:6">
      <c r="B67" s="1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problem statement</vt:lpstr>
      <vt:lpstr>Correlation all</vt:lpstr>
      <vt:lpstr>Regression no appartments</vt:lpstr>
      <vt:lpstr>Correlation no appartment</vt:lpstr>
      <vt:lpstr>Regression no appartments or G</vt:lpstr>
      <vt:lpstr>Regression no app g f</vt:lpstr>
      <vt:lpstr>Regression no app g f int</vt:lpstr>
      <vt:lpstr>Regression no app g f int age</vt:lpstr>
      <vt:lpstr>data</vt:lpstr>
      <vt:lpstr>Regression All</vt:lpstr>
      <vt:lpstr>Sheet3</vt:lpstr>
      <vt:lpstr>Predicted VS Actual sales price</vt:lpstr>
    </vt:vector>
  </TitlesOfParts>
  <Company>East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SWARTW</dc:creator>
  <cp:lastModifiedBy>user</cp:lastModifiedBy>
  <dcterms:created xsi:type="dcterms:W3CDTF">2009-09-17T15:08:54Z</dcterms:created>
  <dcterms:modified xsi:type="dcterms:W3CDTF">2010-02-08T21:43:43Z</dcterms:modified>
</cp:coreProperties>
</file>